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mfagan-my.sharepoint.com/personal/colm_colmfagan_ie/Documents/Smoothing/AE 2023/"/>
    </mc:Choice>
  </mc:AlternateContent>
  <xr:revisionPtr revIDLastSave="12" documentId="8_{A31A2305-82B3-4312-A25D-C164742B7DB7}" xr6:coauthVersionLast="47" xr6:coauthVersionMax="47" xr10:uidLastSave="{DA5D5D64-F304-4317-B69B-F0B6FF071A43}"/>
  <bookViews>
    <workbookView xWindow="-110" yWindow="-110" windowWidth="19420" windowHeight="10420" xr2:uid="{AF1970FD-6F4B-459F-8FDF-3068E8FCBA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K2" i="1" l="1"/>
  <c r="J2" i="1"/>
  <c r="F2" i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F3" i="1" l="1"/>
  <c r="G2" i="1"/>
  <c r="I2" i="1" l="1"/>
  <c r="H2" i="1"/>
  <c r="J3" i="1" s="1"/>
  <c r="K3" i="1" s="1"/>
  <c r="F4" i="1"/>
  <c r="G3" i="1"/>
  <c r="H3" i="1" s="1"/>
  <c r="J4" i="1" l="1"/>
  <c r="F5" i="1"/>
  <c r="G4" i="1"/>
  <c r="H4" i="1" s="1"/>
  <c r="J5" i="1" l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G5" i="1"/>
  <c r="G6" i="1" l="1"/>
  <c r="H5" i="1"/>
  <c r="J6" i="1" s="1"/>
  <c r="G7" i="1" l="1"/>
  <c r="H6" i="1"/>
  <c r="J7" i="1" s="1"/>
  <c r="G8" i="1" l="1"/>
  <c r="H7" i="1"/>
  <c r="J8" i="1" s="1"/>
  <c r="G9" i="1" l="1"/>
  <c r="H8" i="1"/>
  <c r="J9" i="1" s="1"/>
  <c r="G10" i="1" l="1"/>
  <c r="H9" i="1"/>
  <c r="J10" i="1" s="1"/>
  <c r="G11" i="1" l="1"/>
  <c r="H10" i="1"/>
  <c r="J11" i="1" s="1"/>
  <c r="G12" i="1" l="1"/>
  <c r="H11" i="1"/>
  <c r="J12" i="1" s="1"/>
  <c r="G13" i="1" l="1"/>
  <c r="H12" i="1"/>
  <c r="J13" i="1" s="1"/>
  <c r="G14" i="1" l="1"/>
  <c r="H13" i="1"/>
  <c r="J14" i="1" s="1"/>
  <c r="G15" i="1" l="1"/>
  <c r="H14" i="1"/>
  <c r="J15" i="1" s="1"/>
  <c r="G16" i="1" l="1"/>
  <c r="H15" i="1"/>
  <c r="J16" i="1" s="1"/>
  <c r="G17" i="1" l="1"/>
  <c r="H16" i="1"/>
  <c r="J17" i="1" s="1"/>
  <c r="G18" i="1" l="1"/>
  <c r="H17" i="1"/>
  <c r="J18" i="1" s="1"/>
  <c r="G19" i="1" l="1"/>
  <c r="H18" i="1"/>
  <c r="J19" i="1" s="1"/>
  <c r="G20" i="1" l="1"/>
  <c r="H19" i="1"/>
  <c r="J20" i="1" s="1"/>
  <c r="G21" i="1" l="1"/>
  <c r="H20" i="1"/>
  <c r="J21" i="1" s="1"/>
  <c r="G22" i="1" l="1"/>
  <c r="H21" i="1"/>
  <c r="J22" i="1" s="1"/>
  <c r="G23" i="1" l="1"/>
  <c r="H22" i="1"/>
  <c r="J23" i="1" s="1"/>
  <c r="G24" i="1" l="1"/>
  <c r="H23" i="1"/>
  <c r="J24" i="1" s="1"/>
  <c r="G25" i="1" l="1"/>
  <c r="H24" i="1"/>
  <c r="J25" i="1" s="1"/>
  <c r="G26" i="1" l="1"/>
  <c r="H25" i="1"/>
  <c r="J26" i="1" s="1"/>
  <c r="G27" i="1" l="1"/>
  <c r="H26" i="1"/>
  <c r="J27" i="1" s="1"/>
  <c r="G28" i="1" l="1"/>
  <c r="H27" i="1"/>
  <c r="J28" i="1" s="1"/>
  <c r="G29" i="1" l="1"/>
  <c r="H28" i="1"/>
  <c r="J29" i="1" s="1"/>
  <c r="G30" i="1" l="1"/>
  <c r="H29" i="1"/>
  <c r="J30" i="1" s="1"/>
  <c r="G31" i="1" l="1"/>
  <c r="H30" i="1"/>
  <c r="J31" i="1" s="1"/>
  <c r="G32" i="1" l="1"/>
  <c r="H31" i="1"/>
  <c r="J32" i="1" s="1"/>
  <c r="G33" i="1" l="1"/>
  <c r="H32" i="1"/>
  <c r="J33" i="1" s="1"/>
  <c r="G34" i="1" l="1"/>
  <c r="H33" i="1"/>
  <c r="J34" i="1" s="1"/>
  <c r="G35" i="1" l="1"/>
  <c r="H34" i="1"/>
  <c r="J35" i="1" s="1"/>
  <c r="G36" i="1" l="1"/>
  <c r="H35" i="1"/>
  <c r="J36" i="1" s="1"/>
  <c r="G37" i="1" l="1"/>
  <c r="H36" i="1"/>
  <c r="J37" i="1" s="1"/>
  <c r="G38" i="1" l="1"/>
  <c r="H37" i="1"/>
  <c r="J38" i="1" s="1"/>
  <c r="G39" i="1" l="1"/>
  <c r="H38" i="1"/>
  <c r="J39" i="1" s="1"/>
  <c r="G40" i="1" l="1"/>
  <c r="H39" i="1"/>
  <c r="J40" i="1" s="1"/>
  <c r="G41" i="1" l="1"/>
  <c r="H40" i="1"/>
  <c r="J41" i="1" s="1"/>
  <c r="G42" i="1" l="1"/>
  <c r="H41" i="1"/>
  <c r="J42" i="1" s="1"/>
  <c r="G43" i="1" l="1"/>
  <c r="H42" i="1"/>
  <c r="J43" i="1" s="1"/>
  <c r="G44" i="1" l="1"/>
  <c r="H43" i="1"/>
  <c r="J44" i="1" s="1"/>
  <c r="G45" i="1" l="1"/>
  <c r="H44" i="1"/>
  <c r="J45" i="1" s="1"/>
  <c r="G46" i="1" l="1"/>
  <c r="H45" i="1"/>
  <c r="J46" i="1" s="1"/>
  <c r="G47" i="1" l="1"/>
  <c r="H46" i="1"/>
  <c r="J47" i="1" s="1"/>
  <c r="G48" i="1" l="1"/>
  <c r="H47" i="1"/>
  <c r="J48" i="1" s="1"/>
  <c r="G49" i="1" l="1"/>
  <c r="H48" i="1"/>
  <c r="J49" i="1" s="1"/>
  <c r="G50" i="1" l="1"/>
  <c r="H49" i="1"/>
  <c r="J50" i="1" s="1"/>
  <c r="G51" i="1" l="1"/>
  <c r="H50" i="1"/>
  <c r="J51" i="1" s="1"/>
  <c r="G52" i="1" l="1"/>
  <c r="H51" i="1"/>
  <c r="J52" i="1" s="1"/>
  <c r="G53" i="1" l="1"/>
  <c r="H52" i="1"/>
  <c r="J53" i="1" s="1"/>
  <c r="G54" i="1" l="1"/>
  <c r="H53" i="1"/>
  <c r="J54" i="1" s="1"/>
  <c r="G55" i="1" l="1"/>
  <c r="H54" i="1"/>
  <c r="J55" i="1" s="1"/>
  <c r="G56" i="1" l="1"/>
  <c r="H55" i="1"/>
  <c r="J56" i="1" s="1"/>
  <c r="G57" i="1" l="1"/>
  <c r="H56" i="1"/>
  <c r="J57" i="1" s="1"/>
  <c r="G58" i="1" l="1"/>
  <c r="H57" i="1"/>
  <c r="J58" i="1" s="1"/>
  <c r="G59" i="1" l="1"/>
  <c r="H58" i="1"/>
  <c r="J59" i="1" s="1"/>
  <c r="G60" i="1" l="1"/>
  <c r="H59" i="1"/>
  <c r="J60" i="1" s="1"/>
  <c r="G61" i="1" l="1"/>
  <c r="H60" i="1"/>
  <c r="J61" i="1" s="1"/>
  <c r="G62" i="1" l="1"/>
  <c r="H61" i="1"/>
  <c r="J62" i="1" s="1"/>
  <c r="G63" i="1" l="1"/>
  <c r="H62" i="1"/>
  <c r="J63" i="1" s="1"/>
  <c r="G64" i="1" l="1"/>
  <c r="H63" i="1"/>
  <c r="J64" i="1" s="1"/>
  <c r="G65" i="1" l="1"/>
  <c r="H64" i="1"/>
  <c r="J65" i="1" s="1"/>
  <c r="G66" i="1" l="1"/>
  <c r="H65" i="1"/>
  <c r="J66" i="1" s="1"/>
  <c r="G67" i="1" l="1"/>
  <c r="H66" i="1"/>
  <c r="J67" i="1" s="1"/>
  <c r="G68" i="1" l="1"/>
  <c r="H67" i="1"/>
  <c r="J68" i="1" s="1"/>
  <c r="G69" i="1" l="1"/>
  <c r="H68" i="1"/>
  <c r="J69" i="1" s="1"/>
  <c r="G70" i="1" l="1"/>
  <c r="H69" i="1"/>
  <c r="J70" i="1" s="1"/>
  <c r="G71" i="1" l="1"/>
  <c r="H70" i="1"/>
  <c r="J71" i="1" s="1"/>
  <c r="G72" i="1" l="1"/>
  <c r="H71" i="1"/>
  <c r="J72" i="1" s="1"/>
  <c r="G73" i="1" l="1"/>
  <c r="H72" i="1"/>
  <c r="J73" i="1" s="1"/>
  <c r="G74" i="1" l="1"/>
  <c r="H73" i="1"/>
  <c r="J74" i="1" s="1"/>
  <c r="G75" i="1" l="1"/>
  <c r="H74" i="1"/>
  <c r="J75" i="1" s="1"/>
  <c r="G76" i="1" l="1"/>
  <c r="H75" i="1"/>
  <c r="J76" i="1" s="1"/>
  <c r="G77" i="1" l="1"/>
  <c r="H76" i="1"/>
  <c r="J77" i="1" s="1"/>
  <c r="G78" i="1" l="1"/>
  <c r="H77" i="1"/>
  <c r="J78" i="1" s="1"/>
  <c r="G79" i="1" l="1"/>
  <c r="H78" i="1"/>
  <c r="J79" i="1" s="1"/>
  <c r="G80" i="1" l="1"/>
  <c r="H79" i="1"/>
  <c r="J80" i="1" s="1"/>
  <c r="G81" i="1" l="1"/>
  <c r="H80" i="1"/>
  <c r="J81" i="1" s="1"/>
  <c r="G82" i="1" l="1"/>
  <c r="H81" i="1"/>
  <c r="J82" i="1" s="1"/>
  <c r="G83" i="1" l="1"/>
  <c r="H82" i="1"/>
  <c r="J83" i="1" s="1"/>
  <c r="G84" i="1" l="1"/>
  <c r="H83" i="1"/>
  <c r="J84" i="1" s="1"/>
  <c r="G85" i="1" l="1"/>
  <c r="H84" i="1"/>
  <c r="J85" i="1" s="1"/>
  <c r="G86" i="1" l="1"/>
  <c r="H85" i="1"/>
  <c r="J86" i="1" s="1"/>
  <c r="G87" i="1" l="1"/>
  <c r="H86" i="1"/>
  <c r="J87" i="1" s="1"/>
  <c r="G88" i="1" l="1"/>
  <c r="H87" i="1"/>
  <c r="J88" i="1" s="1"/>
  <c r="G89" i="1" l="1"/>
  <c r="H88" i="1"/>
  <c r="J89" i="1" s="1"/>
  <c r="G90" i="1" l="1"/>
  <c r="H89" i="1"/>
  <c r="J90" i="1" s="1"/>
  <c r="G91" i="1" l="1"/>
  <c r="H90" i="1"/>
  <c r="J91" i="1" s="1"/>
  <c r="G92" i="1" l="1"/>
  <c r="H91" i="1"/>
  <c r="J92" i="1" s="1"/>
  <c r="G93" i="1" l="1"/>
  <c r="H92" i="1"/>
  <c r="J93" i="1" s="1"/>
  <c r="G94" i="1" l="1"/>
  <c r="H93" i="1"/>
  <c r="J94" i="1" s="1"/>
  <c r="G95" i="1" l="1"/>
  <c r="H94" i="1"/>
  <c r="J95" i="1" s="1"/>
  <c r="G96" i="1" l="1"/>
  <c r="H95" i="1"/>
  <c r="J96" i="1" s="1"/>
  <c r="G97" i="1" l="1"/>
  <c r="H96" i="1"/>
  <c r="J97" i="1" s="1"/>
  <c r="G98" i="1" l="1"/>
  <c r="H97" i="1"/>
  <c r="J98" i="1" s="1"/>
  <c r="G99" i="1" l="1"/>
  <c r="H98" i="1"/>
  <c r="J99" i="1" s="1"/>
  <c r="G100" i="1" l="1"/>
  <c r="H99" i="1"/>
  <c r="J100" i="1" s="1"/>
  <c r="G101" i="1" l="1"/>
  <c r="H100" i="1"/>
  <c r="J101" i="1" s="1"/>
  <c r="G102" i="1" l="1"/>
  <c r="H101" i="1"/>
  <c r="J102" i="1" s="1"/>
  <c r="G103" i="1" l="1"/>
  <c r="H102" i="1"/>
  <c r="J103" i="1" s="1"/>
  <c r="G104" i="1" l="1"/>
  <c r="H103" i="1"/>
  <c r="J104" i="1" s="1"/>
  <c r="G105" i="1" l="1"/>
  <c r="H104" i="1"/>
  <c r="J105" i="1" s="1"/>
  <c r="G106" i="1" l="1"/>
  <c r="H105" i="1"/>
  <c r="J106" i="1" s="1"/>
  <c r="G107" i="1" l="1"/>
  <c r="H106" i="1"/>
  <c r="J107" i="1" s="1"/>
  <c r="G108" i="1" l="1"/>
  <c r="H107" i="1"/>
  <c r="J108" i="1" s="1"/>
  <c r="G109" i="1" l="1"/>
  <c r="H108" i="1"/>
  <c r="J109" i="1" s="1"/>
  <c r="G110" i="1" l="1"/>
  <c r="H109" i="1"/>
  <c r="J110" i="1" s="1"/>
  <c r="G111" i="1" l="1"/>
  <c r="H110" i="1"/>
  <c r="J111" i="1" s="1"/>
  <c r="G112" i="1" l="1"/>
  <c r="H111" i="1"/>
  <c r="J112" i="1" s="1"/>
  <c r="G113" i="1" l="1"/>
  <c r="H112" i="1"/>
  <c r="J113" i="1" s="1"/>
  <c r="G114" i="1" l="1"/>
  <c r="H113" i="1"/>
  <c r="J114" i="1" s="1"/>
  <c r="G115" i="1" l="1"/>
  <c r="H114" i="1"/>
  <c r="J115" i="1" s="1"/>
  <c r="G116" i="1" l="1"/>
  <c r="H115" i="1"/>
  <c r="J116" i="1" s="1"/>
  <c r="G117" i="1" l="1"/>
  <c r="H116" i="1"/>
  <c r="J117" i="1" s="1"/>
  <c r="G118" i="1" l="1"/>
  <c r="H117" i="1"/>
  <c r="J118" i="1" s="1"/>
  <c r="G119" i="1" l="1"/>
  <c r="H118" i="1"/>
  <c r="J119" i="1" s="1"/>
  <c r="G120" i="1" l="1"/>
  <c r="H119" i="1"/>
  <c r="J120" i="1" s="1"/>
  <c r="G121" i="1" l="1"/>
  <c r="H120" i="1"/>
  <c r="J121" i="1" s="1"/>
  <c r="G122" i="1" l="1"/>
  <c r="H121" i="1"/>
  <c r="J122" i="1" s="1"/>
  <c r="G123" i="1" l="1"/>
  <c r="H122" i="1"/>
  <c r="J123" i="1" s="1"/>
  <c r="G124" i="1" l="1"/>
  <c r="H123" i="1"/>
  <c r="J124" i="1" s="1"/>
  <c r="G125" i="1" l="1"/>
  <c r="H124" i="1"/>
  <c r="J125" i="1" s="1"/>
  <c r="G126" i="1" l="1"/>
  <c r="H125" i="1"/>
  <c r="J126" i="1" s="1"/>
  <c r="G127" i="1" l="1"/>
  <c r="H126" i="1"/>
  <c r="J127" i="1" s="1"/>
  <c r="G128" i="1" l="1"/>
  <c r="H127" i="1"/>
  <c r="J128" i="1" s="1"/>
  <c r="G129" i="1" l="1"/>
  <c r="H128" i="1"/>
  <c r="J129" i="1" s="1"/>
  <c r="G130" i="1" l="1"/>
  <c r="H129" i="1"/>
  <c r="J130" i="1" s="1"/>
  <c r="G131" i="1" l="1"/>
  <c r="H130" i="1"/>
  <c r="J131" i="1" s="1"/>
  <c r="G132" i="1" l="1"/>
  <c r="H131" i="1"/>
  <c r="J132" i="1" s="1"/>
  <c r="G133" i="1" l="1"/>
  <c r="H132" i="1"/>
  <c r="J133" i="1" s="1"/>
  <c r="G134" i="1" l="1"/>
  <c r="H133" i="1"/>
  <c r="J134" i="1" s="1"/>
  <c r="G135" i="1" l="1"/>
  <c r="H134" i="1"/>
  <c r="J135" i="1" s="1"/>
  <c r="G136" i="1" l="1"/>
  <c r="H135" i="1"/>
  <c r="J136" i="1" s="1"/>
  <c r="G137" i="1" l="1"/>
  <c r="H136" i="1"/>
  <c r="J137" i="1" s="1"/>
  <c r="G138" i="1" l="1"/>
  <c r="H137" i="1"/>
  <c r="J138" i="1" s="1"/>
  <c r="G139" i="1" l="1"/>
  <c r="H138" i="1"/>
  <c r="J139" i="1" s="1"/>
  <c r="G140" i="1" l="1"/>
  <c r="H139" i="1"/>
  <c r="J140" i="1" s="1"/>
  <c r="G141" i="1" l="1"/>
  <c r="H140" i="1"/>
  <c r="J141" i="1" s="1"/>
  <c r="G142" i="1" l="1"/>
  <c r="H141" i="1"/>
  <c r="J142" i="1" s="1"/>
  <c r="G143" i="1" l="1"/>
  <c r="H142" i="1"/>
  <c r="J143" i="1" s="1"/>
  <c r="G144" i="1" l="1"/>
  <c r="H143" i="1"/>
  <c r="J144" i="1" s="1"/>
  <c r="G145" i="1" l="1"/>
  <c r="H144" i="1"/>
  <c r="J145" i="1" s="1"/>
  <c r="G146" i="1" l="1"/>
  <c r="H145" i="1"/>
  <c r="J146" i="1" s="1"/>
  <c r="G147" i="1" l="1"/>
  <c r="H146" i="1"/>
  <c r="J147" i="1" s="1"/>
  <c r="G148" i="1" l="1"/>
  <c r="H147" i="1"/>
  <c r="J148" i="1" s="1"/>
  <c r="G149" i="1" l="1"/>
  <c r="H148" i="1"/>
  <c r="J149" i="1" s="1"/>
  <c r="G150" i="1" l="1"/>
  <c r="H149" i="1"/>
  <c r="J150" i="1" s="1"/>
  <c r="G151" i="1" l="1"/>
  <c r="H150" i="1"/>
  <c r="J151" i="1" s="1"/>
  <c r="G152" i="1" l="1"/>
  <c r="H151" i="1"/>
  <c r="J152" i="1" s="1"/>
  <c r="G153" i="1" l="1"/>
  <c r="H152" i="1"/>
  <c r="J153" i="1" s="1"/>
  <c r="G154" i="1" l="1"/>
  <c r="H153" i="1"/>
  <c r="J154" i="1" s="1"/>
  <c r="G155" i="1" l="1"/>
  <c r="H154" i="1"/>
  <c r="J155" i="1" s="1"/>
  <c r="G156" i="1" l="1"/>
  <c r="H155" i="1"/>
  <c r="J156" i="1" s="1"/>
  <c r="G157" i="1" l="1"/>
  <c r="H156" i="1"/>
  <c r="J157" i="1" s="1"/>
  <c r="G158" i="1" l="1"/>
  <c r="H157" i="1"/>
  <c r="J158" i="1" s="1"/>
  <c r="G159" i="1" l="1"/>
  <c r="H158" i="1"/>
  <c r="J159" i="1" s="1"/>
  <c r="G160" i="1" l="1"/>
  <c r="H159" i="1"/>
  <c r="J160" i="1" s="1"/>
  <c r="G161" i="1" l="1"/>
  <c r="H160" i="1"/>
  <c r="J161" i="1" s="1"/>
  <c r="G162" i="1" l="1"/>
  <c r="H161" i="1"/>
  <c r="J162" i="1" s="1"/>
  <c r="G163" i="1" l="1"/>
  <c r="H162" i="1"/>
  <c r="J163" i="1" s="1"/>
  <c r="G164" i="1" l="1"/>
  <c r="H163" i="1"/>
  <c r="J164" i="1" s="1"/>
  <c r="G165" i="1" l="1"/>
  <c r="H164" i="1"/>
  <c r="J165" i="1" s="1"/>
  <c r="G166" i="1" l="1"/>
  <c r="H165" i="1"/>
  <c r="J166" i="1" s="1"/>
  <c r="G167" i="1" l="1"/>
  <c r="H166" i="1"/>
  <c r="J167" i="1" s="1"/>
  <c r="G168" i="1" l="1"/>
  <c r="H167" i="1"/>
  <c r="J168" i="1" s="1"/>
  <c r="G169" i="1" l="1"/>
  <c r="H168" i="1"/>
  <c r="J169" i="1" s="1"/>
  <c r="G170" i="1" l="1"/>
  <c r="H169" i="1"/>
  <c r="J170" i="1" s="1"/>
  <c r="G171" i="1" l="1"/>
  <c r="H170" i="1"/>
  <c r="J171" i="1" s="1"/>
  <c r="G172" i="1" l="1"/>
  <c r="H171" i="1"/>
  <c r="J172" i="1" s="1"/>
  <c r="G173" i="1" l="1"/>
  <c r="H172" i="1"/>
  <c r="J173" i="1" s="1"/>
  <c r="G174" i="1" l="1"/>
  <c r="H173" i="1"/>
  <c r="J174" i="1" s="1"/>
  <c r="G175" i="1" l="1"/>
  <c r="H174" i="1"/>
  <c r="J175" i="1" s="1"/>
  <c r="G176" i="1" l="1"/>
  <c r="H175" i="1"/>
  <c r="J176" i="1" s="1"/>
  <c r="G177" i="1" l="1"/>
  <c r="H176" i="1"/>
  <c r="J177" i="1" s="1"/>
  <c r="G178" i="1" l="1"/>
  <c r="H177" i="1"/>
  <c r="J178" i="1" s="1"/>
  <c r="G179" i="1" l="1"/>
  <c r="H178" i="1"/>
  <c r="J179" i="1" s="1"/>
  <c r="G180" i="1" l="1"/>
  <c r="H179" i="1"/>
  <c r="J180" i="1" s="1"/>
  <c r="G181" i="1" l="1"/>
  <c r="H180" i="1"/>
  <c r="J181" i="1" s="1"/>
  <c r="G182" i="1" l="1"/>
  <c r="H181" i="1"/>
  <c r="J182" i="1" s="1"/>
  <c r="G183" i="1" l="1"/>
  <c r="H182" i="1"/>
  <c r="J183" i="1" s="1"/>
  <c r="G184" i="1" l="1"/>
  <c r="H183" i="1"/>
  <c r="J184" i="1" s="1"/>
  <c r="G185" i="1" l="1"/>
  <c r="H184" i="1"/>
  <c r="J185" i="1" s="1"/>
  <c r="G186" i="1" l="1"/>
  <c r="H185" i="1"/>
  <c r="J186" i="1" s="1"/>
  <c r="G187" i="1" l="1"/>
  <c r="H186" i="1"/>
  <c r="J187" i="1" s="1"/>
  <c r="G188" i="1" l="1"/>
  <c r="H187" i="1"/>
  <c r="J188" i="1" s="1"/>
  <c r="G189" i="1" l="1"/>
  <c r="H188" i="1"/>
  <c r="J189" i="1" s="1"/>
  <c r="G190" i="1" l="1"/>
  <c r="H189" i="1"/>
  <c r="J190" i="1" s="1"/>
  <c r="G191" i="1" l="1"/>
  <c r="H190" i="1"/>
  <c r="J191" i="1" s="1"/>
  <c r="G192" i="1" l="1"/>
  <c r="H191" i="1"/>
  <c r="J192" i="1" s="1"/>
  <c r="G193" i="1" l="1"/>
  <c r="H192" i="1"/>
  <c r="J193" i="1" s="1"/>
  <c r="G194" i="1" l="1"/>
  <c r="H193" i="1"/>
  <c r="J194" i="1" s="1"/>
  <c r="G195" i="1" l="1"/>
  <c r="H194" i="1"/>
  <c r="J195" i="1" s="1"/>
  <c r="G196" i="1" l="1"/>
  <c r="H195" i="1"/>
  <c r="J196" i="1" s="1"/>
  <c r="G197" i="1" l="1"/>
  <c r="H196" i="1"/>
  <c r="J197" i="1" s="1"/>
  <c r="G198" i="1" l="1"/>
  <c r="H197" i="1"/>
  <c r="J198" i="1" s="1"/>
  <c r="G199" i="1" l="1"/>
  <c r="H198" i="1"/>
  <c r="J199" i="1" s="1"/>
  <c r="G200" i="1" l="1"/>
  <c r="H199" i="1"/>
  <c r="J200" i="1" s="1"/>
  <c r="G201" i="1" l="1"/>
  <c r="H200" i="1"/>
  <c r="J201" i="1" s="1"/>
  <c r="G202" i="1" l="1"/>
  <c r="H201" i="1"/>
  <c r="J202" i="1" s="1"/>
  <c r="G203" i="1" l="1"/>
  <c r="H202" i="1"/>
  <c r="J203" i="1" s="1"/>
  <c r="G204" i="1" l="1"/>
  <c r="H203" i="1"/>
  <c r="J204" i="1" s="1"/>
  <c r="G205" i="1" l="1"/>
  <c r="H204" i="1"/>
  <c r="J205" i="1" s="1"/>
  <c r="G206" i="1" l="1"/>
  <c r="H205" i="1"/>
  <c r="J206" i="1" s="1"/>
  <c r="G207" i="1" l="1"/>
  <c r="H206" i="1"/>
  <c r="J207" i="1" s="1"/>
  <c r="G208" i="1" l="1"/>
  <c r="H207" i="1"/>
  <c r="J208" i="1" s="1"/>
  <c r="G209" i="1" l="1"/>
  <c r="H208" i="1"/>
  <c r="J209" i="1" s="1"/>
  <c r="G210" i="1" l="1"/>
  <c r="H209" i="1"/>
  <c r="J210" i="1" s="1"/>
  <c r="G211" i="1" l="1"/>
  <c r="H210" i="1"/>
  <c r="J211" i="1" s="1"/>
  <c r="G212" i="1" l="1"/>
  <c r="H211" i="1"/>
  <c r="J212" i="1" s="1"/>
  <c r="G213" i="1" l="1"/>
  <c r="H212" i="1"/>
  <c r="J213" i="1" s="1"/>
  <c r="G214" i="1" l="1"/>
  <c r="H213" i="1"/>
  <c r="J214" i="1" s="1"/>
  <c r="G215" i="1" l="1"/>
  <c r="H214" i="1"/>
  <c r="J215" i="1" s="1"/>
  <c r="G216" i="1" l="1"/>
  <c r="H215" i="1"/>
  <c r="J216" i="1" s="1"/>
  <c r="G217" i="1" l="1"/>
  <c r="H216" i="1"/>
  <c r="J217" i="1" s="1"/>
  <c r="G218" i="1" l="1"/>
  <c r="H217" i="1"/>
  <c r="J218" i="1" s="1"/>
  <c r="G219" i="1" l="1"/>
  <c r="H218" i="1"/>
  <c r="J219" i="1" s="1"/>
  <c r="G220" i="1" l="1"/>
  <c r="H219" i="1"/>
  <c r="J220" i="1" s="1"/>
  <c r="G221" i="1" l="1"/>
  <c r="H220" i="1"/>
  <c r="J221" i="1" s="1"/>
  <c r="G222" i="1" l="1"/>
  <c r="H221" i="1"/>
  <c r="J222" i="1" s="1"/>
  <c r="G223" i="1" l="1"/>
  <c r="H222" i="1"/>
  <c r="J223" i="1" s="1"/>
  <c r="G224" i="1" l="1"/>
  <c r="H223" i="1"/>
  <c r="J224" i="1" s="1"/>
  <c r="G225" i="1" l="1"/>
  <c r="H224" i="1"/>
  <c r="J225" i="1" s="1"/>
  <c r="G226" i="1" l="1"/>
  <c r="H225" i="1"/>
  <c r="J226" i="1" s="1"/>
  <c r="G227" i="1" l="1"/>
  <c r="H226" i="1"/>
  <c r="J227" i="1" s="1"/>
  <c r="G228" i="1" l="1"/>
  <c r="H227" i="1"/>
  <c r="J228" i="1" s="1"/>
  <c r="G229" i="1" l="1"/>
  <c r="H228" i="1"/>
  <c r="J229" i="1" s="1"/>
  <c r="G230" i="1" l="1"/>
  <c r="H229" i="1"/>
  <c r="J230" i="1" s="1"/>
  <c r="G231" i="1" l="1"/>
  <c r="H230" i="1"/>
  <c r="J231" i="1" s="1"/>
  <c r="G232" i="1" l="1"/>
  <c r="H231" i="1"/>
  <c r="J232" i="1" s="1"/>
  <c r="G233" i="1" l="1"/>
  <c r="H232" i="1"/>
  <c r="J233" i="1" s="1"/>
  <c r="G234" i="1" l="1"/>
  <c r="H233" i="1"/>
  <c r="J234" i="1" s="1"/>
  <c r="G235" i="1" l="1"/>
  <c r="H234" i="1"/>
  <c r="J235" i="1" s="1"/>
  <c r="G236" i="1" l="1"/>
  <c r="H235" i="1"/>
  <c r="J236" i="1" s="1"/>
  <c r="G237" i="1" l="1"/>
  <c r="H236" i="1"/>
  <c r="J237" i="1" s="1"/>
  <c r="G238" i="1" l="1"/>
  <c r="H237" i="1"/>
  <c r="J238" i="1" s="1"/>
  <c r="G239" i="1" l="1"/>
  <c r="H238" i="1"/>
  <c r="J239" i="1" s="1"/>
  <c r="G240" i="1" l="1"/>
  <c r="H239" i="1"/>
  <c r="J240" i="1" s="1"/>
  <c r="G241" i="1" l="1"/>
  <c r="H240" i="1"/>
  <c r="J241" i="1" s="1"/>
  <c r="G242" i="1" l="1"/>
  <c r="H241" i="1"/>
  <c r="J242" i="1" s="1"/>
  <c r="G243" i="1" l="1"/>
  <c r="H242" i="1"/>
  <c r="J243" i="1" s="1"/>
  <c r="G244" i="1" l="1"/>
  <c r="H243" i="1"/>
  <c r="J244" i="1" s="1"/>
  <c r="G245" i="1" l="1"/>
  <c r="H244" i="1"/>
  <c r="J245" i="1" s="1"/>
  <c r="G246" i="1" l="1"/>
  <c r="H245" i="1"/>
  <c r="J246" i="1" s="1"/>
  <c r="G247" i="1" l="1"/>
  <c r="H246" i="1"/>
  <c r="J247" i="1" s="1"/>
  <c r="G248" i="1" l="1"/>
  <c r="H247" i="1"/>
  <c r="J248" i="1" s="1"/>
  <c r="G249" i="1" l="1"/>
  <c r="H248" i="1"/>
  <c r="J249" i="1" s="1"/>
  <c r="G250" i="1" l="1"/>
  <c r="H249" i="1"/>
  <c r="J250" i="1" s="1"/>
  <c r="G251" i="1" l="1"/>
  <c r="H250" i="1"/>
  <c r="J251" i="1" s="1"/>
  <c r="G252" i="1" l="1"/>
  <c r="H251" i="1"/>
  <c r="J252" i="1" s="1"/>
  <c r="G253" i="1" l="1"/>
  <c r="H252" i="1"/>
  <c r="J253" i="1" s="1"/>
  <c r="G254" i="1" l="1"/>
  <c r="H253" i="1"/>
  <c r="J254" i="1" s="1"/>
  <c r="G255" i="1" l="1"/>
  <c r="H254" i="1"/>
  <c r="J255" i="1" s="1"/>
  <c r="G256" i="1" l="1"/>
  <c r="H255" i="1"/>
  <c r="J256" i="1" s="1"/>
  <c r="G257" i="1" l="1"/>
  <c r="H256" i="1"/>
  <c r="J257" i="1" s="1"/>
  <c r="G258" i="1" l="1"/>
  <c r="H257" i="1"/>
  <c r="J258" i="1" s="1"/>
  <c r="G259" i="1" l="1"/>
  <c r="H258" i="1"/>
  <c r="J259" i="1" s="1"/>
  <c r="G260" i="1" l="1"/>
  <c r="H259" i="1"/>
  <c r="J260" i="1" s="1"/>
  <c r="G261" i="1" l="1"/>
  <c r="H260" i="1"/>
  <c r="J261" i="1" s="1"/>
  <c r="G262" i="1" l="1"/>
  <c r="H261" i="1"/>
  <c r="J262" i="1" s="1"/>
  <c r="G263" i="1" l="1"/>
  <c r="H262" i="1"/>
  <c r="J263" i="1" s="1"/>
  <c r="G264" i="1" l="1"/>
  <c r="H263" i="1"/>
  <c r="J264" i="1" s="1"/>
  <c r="G265" i="1" l="1"/>
  <c r="H264" i="1"/>
  <c r="J265" i="1" s="1"/>
  <c r="G266" i="1" l="1"/>
  <c r="H265" i="1"/>
  <c r="J266" i="1" s="1"/>
  <c r="G267" i="1" l="1"/>
  <c r="H266" i="1"/>
  <c r="J267" i="1" s="1"/>
  <c r="G268" i="1" l="1"/>
  <c r="H267" i="1"/>
  <c r="J268" i="1" s="1"/>
  <c r="G269" i="1" l="1"/>
  <c r="H268" i="1"/>
  <c r="J269" i="1" s="1"/>
  <c r="G270" i="1" l="1"/>
  <c r="H269" i="1"/>
  <c r="J270" i="1" s="1"/>
  <c r="G271" i="1" l="1"/>
  <c r="H270" i="1"/>
  <c r="J271" i="1" s="1"/>
  <c r="G272" i="1" l="1"/>
  <c r="H271" i="1"/>
  <c r="J272" i="1" s="1"/>
  <c r="G273" i="1" l="1"/>
  <c r="H272" i="1"/>
  <c r="J273" i="1" s="1"/>
  <c r="G274" i="1" l="1"/>
  <c r="H273" i="1"/>
  <c r="J274" i="1" s="1"/>
  <c r="G275" i="1" l="1"/>
  <c r="H274" i="1"/>
  <c r="J275" i="1" s="1"/>
  <c r="G276" i="1" l="1"/>
  <c r="H275" i="1"/>
  <c r="J276" i="1" s="1"/>
  <c r="G277" i="1" l="1"/>
  <c r="H276" i="1"/>
  <c r="J277" i="1" s="1"/>
  <c r="G278" i="1" l="1"/>
  <c r="H277" i="1"/>
  <c r="J278" i="1" s="1"/>
  <c r="G279" i="1" l="1"/>
  <c r="H278" i="1"/>
  <c r="J279" i="1" s="1"/>
  <c r="G280" i="1" l="1"/>
  <c r="H279" i="1"/>
  <c r="J280" i="1" s="1"/>
  <c r="G281" i="1" l="1"/>
  <c r="H280" i="1"/>
  <c r="J281" i="1" s="1"/>
  <c r="G282" i="1" l="1"/>
  <c r="H281" i="1"/>
  <c r="J282" i="1" s="1"/>
  <c r="G283" i="1" l="1"/>
  <c r="H282" i="1"/>
  <c r="J283" i="1" s="1"/>
  <c r="G284" i="1" l="1"/>
  <c r="H283" i="1"/>
  <c r="J284" i="1" s="1"/>
  <c r="G285" i="1" l="1"/>
  <c r="H284" i="1"/>
  <c r="J285" i="1" s="1"/>
  <c r="G286" i="1" l="1"/>
  <c r="H285" i="1"/>
  <c r="J286" i="1" s="1"/>
  <c r="G287" i="1" l="1"/>
  <c r="H286" i="1"/>
  <c r="J287" i="1" s="1"/>
  <c r="G288" i="1" l="1"/>
  <c r="H287" i="1"/>
  <c r="J288" i="1" s="1"/>
  <c r="G289" i="1" l="1"/>
  <c r="H288" i="1"/>
  <c r="J289" i="1" s="1"/>
  <c r="G290" i="1" l="1"/>
  <c r="H289" i="1"/>
  <c r="J290" i="1" s="1"/>
  <c r="G291" i="1" l="1"/>
  <c r="H290" i="1"/>
  <c r="J291" i="1" s="1"/>
  <c r="G292" i="1" l="1"/>
  <c r="H291" i="1"/>
  <c r="J292" i="1" s="1"/>
  <c r="G293" i="1" l="1"/>
  <c r="H292" i="1"/>
  <c r="J293" i="1" s="1"/>
  <c r="G294" i="1" l="1"/>
  <c r="H293" i="1"/>
  <c r="J294" i="1" s="1"/>
  <c r="G295" i="1" l="1"/>
  <c r="H294" i="1"/>
  <c r="J295" i="1" s="1"/>
  <c r="G296" i="1" l="1"/>
  <c r="H295" i="1"/>
  <c r="J296" i="1" s="1"/>
  <c r="G297" i="1" l="1"/>
  <c r="H296" i="1"/>
  <c r="J297" i="1" s="1"/>
  <c r="G298" i="1" l="1"/>
  <c r="H297" i="1"/>
  <c r="J298" i="1" s="1"/>
  <c r="G299" i="1" l="1"/>
  <c r="H298" i="1"/>
  <c r="J299" i="1" s="1"/>
  <c r="G300" i="1" l="1"/>
  <c r="H299" i="1"/>
  <c r="J300" i="1" s="1"/>
  <c r="G301" i="1" l="1"/>
  <c r="H300" i="1"/>
  <c r="J301" i="1" s="1"/>
  <c r="G302" i="1" l="1"/>
  <c r="H301" i="1"/>
  <c r="J302" i="1" s="1"/>
  <c r="G303" i="1" l="1"/>
  <c r="H302" i="1"/>
  <c r="J303" i="1" s="1"/>
  <c r="G304" i="1" l="1"/>
  <c r="H303" i="1"/>
  <c r="J304" i="1" s="1"/>
  <c r="G305" i="1" l="1"/>
  <c r="H304" i="1"/>
  <c r="J305" i="1" s="1"/>
  <c r="G306" i="1" l="1"/>
  <c r="H305" i="1"/>
  <c r="J306" i="1" s="1"/>
  <c r="G307" i="1" l="1"/>
  <c r="H306" i="1"/>
  <c r="J307" i="1" s="1"/>
  <c r="G308" i="1" l="1"/>
  <c r="H307" i="1"/>
  <c r="J308" i="1" s="1"/>
  <c r="G309" i="1" l="1"/>
  <c r="H308" i="1"/>
  <c r="J309" i="1" s="1"/>
  <c r="G310" i="1" l="1"/>
  <c r="H309" i="1"/>
  <c r="J310" i="1" s="1"/>
  <c r="G311" i="1" l="1"/>
  <c r="H310" i="1"/>
  <c r="J311" i="1" s="1"/>
  <c r="G312" i="1" l="1"/>
  <c r="H311" i="1"/>
  <c r="J312" i="1" s="1"/>
  <c r="G313" i="1" l="1"/>
  <c r="H312" i="1"/>
  <c r="J313" i="1" s="1"/>
  <c r="G314" i="1" l="1"/>
  <c r="H313" i="1"/>
  <c r="J314" i="1" s="1"/>
  <c r="G315" i="1" l="1"/>
  <c r="H314" i="1"/>
  <c r="J315" i="1" s="1"/>
  <c r="G316" i="1" l="1"/>
  <c r="H315" i="1"/>
  <c r="J316" i="1" s="1"/>
  <c r="G317" i="1" l="1"/>
  <c r="H316" i="1"/>
  <c r="J317" i="1" s="1"/>
  <c r="G318" i="1" l="1"/>
  <c r="H317" i="1"/>
  <c r="J318" i="1" s="1"/>
  <c r="G319" i="1" l="1"/>
  <c r="H318" i="1"/>
  <c r="J319" i="1" s="1"/>
  <c r="G320" i="1" l="1"/>
  <c r="H319" i="1"/>
  <c r="J320" i="1" s="1"/>
  <c r="G321" i="1" l="1"/>
  <c r="H320" i="1"/>
  <c r="J321" i="1" s="1"/>
  <c r="G322" i="1" l="1"/>
  <c r="H321" i="1"/>
  <c r="J322" i="1" s="1"/>
  <c r="G323" i="1" l="1"/>
  <c r="H322" i="1"/>
  <c r="J323" i="1" s="1"/>
  <c r="G324" i="1" l="1"/>
  <c r="H323" i="1"/>
  <c r="J324" i="1" s="1"/>
  <c r="G325" i="1" l="1"/>
  <c r="H324" i="1"/>
  <c r="J325" i="1" s="1"/>
  <c r="G326" i="1" l="1"/>
  <c r="H325" i="1"/>
  <c r="J326" i="1" s="1"/>
  <c r="G327" i="1" l="1"/>
  <c r="H326" i="1"/>
  <c r="J327" i="1" s="1"/>
  <c r="G328" i="1" l="1"/>
  <c r="H327" i="1"/>
  <c r="J328" i="1" s="1"/>
  <c r="G329" i="1" l="1"/>
  <c r="H328" i="1"/>
  <c r="J329" i="1" s="1"/>
  <c r="G330" i="1" l="1"/>
  <c r="H329" i="1"/>
  <c r="J330" i="1" s="1"/>
  <c r="G331" i="1" l="1"/>
  <c r="H330" i="1"/>
  <c r="J331" i="1" s="1"/>
  <c r="G332" i="1" l="1"/>
  <c r="H331" i="1"/>
  <c r="J332" i="1" s="1"/>
  <c r="G333" i="1" l="1"/>
  <c r="H332" i="1"/>
  <c r="J333" i="1" s="1"/>
  <c r="G334" i="1" l="1"/>
  <c r="H333" i="1"/>
  <c r="J334" i="1" s="1"/>
  <c r="G335" i="1" l="1"/>
  <c r="H334" i="1"/>
  <c r="J335" i="1" s="1"/>
  <c r="G336" i="1" l="1"/>
  <c r="H335" i="1"/>
  <c r="J336" i="1" s="1"/>
  <c r="G337" i="1" l="1"/>
  <c r="H336" i="1"/>
  <c r="J337" i="1" s="1"/>
  <c r="G338" i="1" l="1"/>
  <c r="H337" i="1"/>
  <c r="J338" i="1" s="1"/>
  <c r="G339" i="1" l="1"/>
  <c r="H338" i="1"/>
  <c r="J339" i="1" s="1"/>
  <c r="G340" i="1" l="1"/>
  <c r="H339" i="1"/>
  <c r="J340" i="1" s="1"/>
  <c r="G341" i="1" l="1"/>
  <c r="H340" i="1"/>
  <c r="J341" i="1" s="1"/>
  <c r="G342" i="1" l="1"/>
  <c r="H341" i="1"/>
  <c r="J342" i="1" s="1"/>
  <c r="G343" i="1" l="1"/>
  <c r="H342" i="1"/>
  <c r="J343" i="1" s="1"/>
  <c r="G344" i="1" l="1"/>
  <c r="H343" i="1"/>
  <c r="J344" i="1" s="1"/>
  <c r="G345" i="1" l="1"/>
  <c r="H344" i="1"/>
  <c r="J345" i="1" s="1"/>
  <c r="G346" i="1" l="1"/>
  <c r="H345" i="1"/>
  <c r="J346" i="1" s="1"/>
  <c r="G347" i="1" l="1"/>
  <c r="H346" i="1"/>
  <c r="J347" i="1" s="1"/>
  <c r="G348" i="1" l="1"/>
  <c r="H347" i="1"/>
  <c r="J348" i="1" s="1"/>
  <c r="G349" i="1" l="1"/>
  <c r="H348" i="1"/>
  <c r="J349" i="1" s="1"/>
  <c r="G350" i="1" l="1"/>
  <c r="H349" i="1"/>
  <c r="J350" i="1" s="1"/>
  <c r="G351" i="1" l="1"/>
  <c r="H350" i="1"/>
  <c r="J351" i="1" s="1"/>
  <c r="G352" i="1" l="1"/>
  <c r="H351" i="1"/>
  <c r="J352" i="1" s="1"/>
  <c r="G353" i="1" l="1"/>
  <c r="H352" i="1"/>
  <c r="J353" i="1" s="1"/>
  <c r="G354" i="1" l="1"/>
  <c r="H353" i="1"/>
  <c r="J354" i="1" s="1"/>
  <c r="G355" i="1" l="1"/>
  <c r="H354" i="1"/>
  <c r="J355" i="1" s="1"/>
  <c r="G356" i="1" l="1"/>
  <c r="H355" i="1"/>
  <c r="J356" i="1" s="1"/>
  <c r="G357" i="1" l="1"/>
  <c r="H356" i="1"/>
  <c r="J357" i="1" s="1"/>
  <c r="G358" i="1" l="1"/>
  <c r="H357" i="1"/>
  <c r="J358" i="1" s="1"/>
  <c r="G359" i="1" l="1"/>
  <c r="H358" i="1"/>
  <c r="J359" i="1" s="1"/>
  <c r="G360" i="1" l="1"/>
  <c r="H359" i="1"/>
  <c r="J360" i="1" s="1"/>
  <c r="G361" i="1" l="1"/>
  <c r="H361" i="1" s="1"/>
  <c r="H360" i="1"/>
  <c r="J361" i="1" s="1"/>
  <c r="J362" i="1" l="1"/>
  <c r="B3" i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I3" i="1" l="1"/>
  <c r="K4" i="1" s="1"/>
  <c r="I4" i="1" l="1"/>
  <c r="K5" i="1" s="1"/>
  <c r="I5" i="1" l="1"/>
  <c r="K6" i="1" s="1"/>
  <c r="I6" i="1" l="1"/>
  <c r="K7" i="1" s="1"/>
  <c r="I7" i="1" l="1"/>
  <c r="K8" i="1" s="1"/>
  <c r="I8" i="1" l="1"/>
  <c r="K9" i="1" s="1"/>
  <c r="I9" i="1" l="1"/>
  <c r="K10" i="1" s="1"/>
  <c r="I10" i="1" l="1"/>
  <c r="K11" i="1" s="1"/>
  <c r="I11" i="1" l="1"/>
  <c r="K12" i="1" s="1"/>
  <c r="I12" i="1" l="1"/>
  <c r="K13" i="1" s="1"/>
  <c r="K14" i="1" l="1"/>
  <c r="I14" i="1" l="1"/>
  <c r="K15" i="1" s="1"/>
  <c r="I15" i="1" l="1"/>
  <c r="K16" i="1" s="1"/>
  <c r="I16" i="1" l="1"/>
  <c r="K17" i="1" s="1"/>
  <c r="I17" i="1" l="1"/>
  <c r="K18" i="1" s="1"/>
  <c r="I18" i="1" l="1"/>
  <c r="K19" i="1" s="1"/>
  <c r="I19" i="1" l="1"/>
  <c r="K20" i="1" s="1"/>
  <c r="I20" i="1" l="1"/>
  <c r="K21" i="1" s="1"/>
  <c r="I21" i="1" l="1"/>
  <c r="K22" i="1" s="1"/>
  <c r="I22" i="1" l="1"/>
  <c r="K23" i="1" s="1"/>
  <c r="I23" i="1" l="1"/>
  <c r="K24" i="1" s="1"/>
  <c r="I24" i="1" l="1"/>
  <c r="K25" i="1" s="1"/>
  <c r="I25" i="1" l="1"/>
  <c r="K26" i="1" s="1"/>
  <c r="I26" i="1" l="1"/>
  <c r="K27" i="1" s="1"/>
  <c r="I27" i="1" l="1"/>
  <c r="K28" i="1" s="1"/>
  <c r="I28" i="1" l="1"/>
  <c r="K29" i="1" s="1"/>
  <c r="I29" i="1" l="1"/>
  <c r="K30" i="1" s="1"/>
  <c r="I30" i="1" l="1"/>
  <c r="K31" i="1" s="1"/>
  <c r="I31" i="1" l="1"/>
  <c r="K32" i="1" s="1"/>
  <c r="I32" i="1" l="1"/>
  <c r="K33" i="1" s="1"/>
  <c r="I33" i="1" l="1"/>
  <c r="K34" i="1" s="1"/>
  <c r="I34" i="1" l="1"/>
  <c r="K35" i="1" s="1"/>
  <c r="I35" i="1" l="1"/>
  <c r="K36" i="1" s="1"/>
  <c r="I36" i="1" l="1"/>
  <c r="K37" i="1" s="1"/>
  <c r="I37" i="1" l="1"/>
  <c r="K38" i="1" s="1"/>
  <c r="I38" i="1" l="1"/>
  <c r="K39" i="1" s="1"/>
  <c r="I39" i="1" l="1"/>
  <c r="K40" i="1" s="1"/>
  <c r="I40" i="1" l="1"/>
  <c r="K41" i="1" s="1"/>
  <c r="I41" i="1" l="1"/>
  <c r="K42" i="1" s="1"/>
  <c r="I42" i="1" l="1"/>
  <c r="K43" i="1" s="1"/>
  <c r="I43" i="1" l="1"/>
  <c r="K44" i="1" s="1"/>
  <c r="I44" i="1" l="1"/>
  <c r="K45" i="1" s="1"/>
  <c r="I45" i="1" l="1"/>
  <c r="K46" i="1" s="1"/>
  <c r="I46" i="1" l="1"/>
  <c r="K47" i="1" s="1"/>
  <c r="I47" i="1" l="1"/>
  <c r="K48" i="1" s="1"/>
  <c r="I48" i="1" l="1"/>
  <c r="K49" i="1" s="1"/>
  <c r="I49" i="1" l="1"/>
  <c r="K50" i="1" s="1"/>
  <c r="I50" i="1" l="1"/>
  <c r="K51" i="1" s="1"/>
  <c r="I51" i="1" l="1"/>
  <c r="K52" i="1" s="1"/>
  <c r="I52" i="1" l="1"/>
  <c r="K53" i="1" s="1"/>
  <c r="I53" i="1" l="1"/>
  <c r="K54" i="1" s="1"/>
  <c r="I54" i="1" l="1"/>
  <c r="K55" i="1" s="1"/>
  <c r="I55" i="1" l="1"/>
  <c r="K56" i="1" s="1"/>
  <c r="I56" i="1" l="1"/>
  <c r="K57" i="1" s="1"/>
  <c r="I57" i="1" l="1"/>
  <c r="K58" i="1" s="1"/>
  <c r="I58" i="1" l="1"/>
  <c r="K59" i="1" s="1"/>
  <c r="I59" i="1" l="1"/>
  <c r="K60" i="1" s="1"/>
  <c r="I60" i="1" l="1"/>
  <c r="K61" i="1" s="1"/>
  <c r="I61" i="1" l="1"/>
  <c r="K62" i="1" s="1"/>
  <c r="I62" i="1" l="1"/>
  <c r="K63" i="1" s="1"/>
  <c r="I63" i="1" l="1"/>
  <c r="K64" i="1" s="1"/>
  <c r="I64" i="1" l="1"/>
  <c r="K65" i="1" s="1"/>
  <c r="I65" i="1" l="1"/>
  <c r="K66" i="1" s="1"/>
  <c r="I66" i="1" l="1"/>
  <c r="K67" i="1" s="1"/>
  <c r="I67" i="1" l="1"/>
  <c r="K68" i="1" s="1"/>
  <c r="I68" i="1" l="1"/>
  <c r="K69" i="1" s="1"/>
  <c r="I69" i="1" l="1"/>
  <c r="K70" i="1" s="1"/>
  <c r="I70" i="1" l="1"/>
  <c r="K71" i="1" s="1"/>
  <c r="I71" i="1" l="1"/>
  <c r="K72" i="1" s="1"/>
  <c r="I72" i="1" l="1"/>
  <c r="K73" i="1" s="1"/>
  <c r="I73" i="1" l="1"/>
  <c r="K74" i="1" s="1"/>
  <c r="I74" i="1" l="1"/>
  <c r="K75" i="1" s="1"/>
  <c r="I75" i="1" l="1"/>
  <c r="K76" i="1" s="1"/>
  <c r="I76" i="1" l="1"/>
  <c r="K77" i="1" s="1"/>
  <c r="I77" i="1" l="1"/>
  <c r="K78" i="1" s="1"/>
  <c r="I78" i="1" l="1"/>
  <c r="K79" i="1" s="1"/>
  <c r="I79" i="1" l="1"/>
  <c r="K80" i="1" s="1"/>
  <c r="I80" i="1" l="1"/>
  <c r="K81" i="1" s="1"/>
  <c r="I81" i="1" l="1"/>
  <c r="K82" i="1" s="1"/>
  <c r="I82" i="1" l="1"/>
  <c r="K83" i="1" s="1"/>
  <c r="I83" i="1" l="1"/>
  <c r="K84" i="1" s="1"/>
  <c r="I84" i="1" l="1"/>
  <c r="K85" i="1" s="1"/>
  <c r="I85" i="1" l="1"/>
  <c r="K86" i="1" s="1"/>
  <c r="I86" i="1" l="1"/>
  <c r="K87" i="1" s="1"/>
  <c r="I87" i="1" l="1"/>
  <c r="K88" i="1" s="1"/>
  <c r="I88" i="1" l="1"/>
  <c r="K89" i="1" s="1"/>
  <c r="I89" i="1" l="1"/>
  <c r="K90" i="1" s="1"/>
  <c r="I90" i="1" l="1"/>
  <c r="K91" i="1" s="1"/>
  <c r="I91" i="1" l="1"/>
  <c r="K92" i="1" s="1"/>
  <c r="I92" i="1" l="1"/>
  <c r="K93" i="1" s="1"/>
  <c r="I93" i="1" l="1"/>
  <c r="K94" i="1" s="1"/>
  <c r="I94" i="1" l="1"/>
  <c r="K95" i="1" s="1"/>
  <c r="I95" i="1" l="1"/>
  <c r="K96" i="1" s="1"/>
  <c r="I96" i="1" l="1"/>
  <c r="K97" i="1" s="1"/>
  <c r="I97" i="1" l="1"/>
  <c r="K98" i="1" s="1"/>
  <c r="I98" i="1" l="1"/>
  <c r="K99" i="1" s="1"/>
  <c r="I99" i="1" l="1"/>
  <c r="K100" i="1" s="1"/>
  <c r="I100" i="1" l="1"/>
  <c r="K101" i="1" s="1"/>
  <c r="I101" i="1" l="1"/>
  <c r="K102" i="1" s="1"/>
  <c r="I102" i="1" l="1"/>
  <c r="K103" i="1" s="1"/>
  <c r="I103" i="1" l="1"/>
  <c r="K104" i="1" s="1"/>
  <c r="I104" i="1" l="1"/>
  <c r="K105" i="1" s="1"/>
  <c r="I105" i="1" l="1"/>
  <c r="K106" i="1" s="1"/>
  <c r="I106" i="1" l="1"/>
  <c r="K107" i="1" s="1"/>
  <c r="I107" i="1" l="1"/>
  <c r="K108" i="1" s="1"/>
  <c r="I108" i="1" l="1"/>
  <c r="K109" i="1" s="1"/>
  <c r="I109" i="1" l="1"/>
  <c r="K110" i="1" s="1"/>
  <c r="I110" i="1" l="1"/>
  <c r="K111" i="1" s="1"/>
  <c r="I111" i="1" l="1"/>
  <c r="K112" i="1" s="1"/>
  <c r="I112" i="1" l="1"/>
  <c r="K113" i="1" s="1"/>
  <c r="I113" i="1" l="1"/>
  <c r="K114" i="1" s="1"/>
  <c r="I114" i="1" l="1"/>
  <c r="K115" i="1" s="1"/>
  <c r="I115" i="1" l="1"/>
  <c r="K116" i="1" s="1"/>
  <c r="I116" i="1" l="1"/>
  <c r="K117" i="1" s="1"/>
  <c r="I117" i="1" l="1"/>
  <c r="K118" i="1" s="1"/>
  <c r="I118" i="1" l="1"/>
  <c r="K119" i="1" s="1"/>
  <c r="I119" i="1" l="1"/>
  <c r="K120" i="1" s="1"/>
  <c r="I120" i="1" l="1"/>
  <c r="K121" i="1" s="1"/>
  <c r="I121" i="1" l="1"/>
  <c r="K122" i="1" s="1"/>
  <c r="I122" i="1" l="1"/>
  <c r="K123" i="1" s="1"/>
  <c r="I123" i="1" l="1"/>
  <c r="K124" i="1" s="1"/>
  <c r="I124" i="1" l="1"/>
  <c r="K125" i="1" s="1"/>
  <c r="I125" i="1" l="1"/>
  <c r="K126" i="1" s="1"/>
  <c r="I126" i="1" l="1"/>
  <c r="K127" i="1" s="1"/>
  <c r="I127" i="1" l="1"/>
  <c r="K128" i="1" s="1"/>
  <c r="I128" i="1" l="1"/>
  <c r="K129" i="1" s="1"/>
  <c r="I129" i="1" l="1"/>
  <c r="K130" i="1" s="1"/>
  <c r="I130" i="1" l="1"/>
  <c r="K131" i="1" s="1"/>
  <c r="I131" i="1" l="1"/>
  <c r="K132" i="1" s="1"/>
  <c r="I132" i="1" l="1"/>
  <c r="K133" i="1" s="1"/>
  <c r="I133" i="1" l="1"/>
  <c r="K134" i="1" s="1"/>
  <c r="I134" i="1" l="1"/>
  <c r="K135" i="1" s="1"/>
  <c r="I135" i="1" l="1"/>
  <c r="K136" i="1" s="1"/>
  <c r="I136" i="1" l="1"/>
  <c r="K137" i="1" s="1"/>
  <c r="I137" i="1" l="1"/>
  <c r="K138" i="1" s="1"/>
  <c r="I138" i="1" l="1"/>
  <c r="K139" i="1" s="1"/>
  <c r="I139" i="1" l="1"/>
  <c r="K140" i="1" s="1"/>
  <c r="I140" i="1" l="1"/>
  <c r="K141" i="1" s="1"/>
  <c r="I141" i="1" l="1"/>
  <c r="K142" i="1" s="1"/>
  <c r="I142" i="1" l="1"/>
  <c r="K143" i="1" s="1"/>
  <c r="I143" i="1" l="1"/>
  <c r="K144" i="1" s="1"/>
  <c r="I144" i="1" l="1"/>
  <c r="K145" i="1" s="1"/>
  <c r="I145" i="1" l="1"/>
  <c r="K146" i="1" s="1"/>
  <c r="I146" i="1" l="1"/>
  <c r="K147" i="1" s="1"/>
  <c r="I147" i="1" l="1"/>
  <c r="K148" i="1" s="1"/>
  <c r="I148" i="1" l="1"/>
  <c r="K149" i="1" s="1"/>
  <c r="I149" i="1" l="1"/>
  <c r="K150" i="1" s="1"/>
  <c r="I150" i="1" l="1"/>
  <c r="K151" i="1" s="1"/>
  <c r="I151" i="1" l="1"/>
  <c r="K152" i="1" s="1"/>
  <c r="I152" i="1" l="1"/>
  <c r="K153" i="1" s="1"/>
  <c r="I153" i="1" l="1"/>
  <c r="K154" i="1" s="1"/>
  <c r="I154" i="1" l="1"/>
  <c r="K155" i="1" s="1"/>
  <c r="I155" i="1" l="1"/>
  <c r="K156" i="1" s="1"/>
  <c r="I156" i="1" l="1"/>
  <c r="K157" i="1" s="1"/>
  <c r="I157" i="1" l="1"/>
  <c r="K158" i="1" s="1"/>
  <c r="I158" i="1" l="1"/>
  <c r="K159" i="1" s="1"/>
  <c r="I159" i="1" l="1"/>
  <c r="K160" i="1" s="1"/>
  <c r="I160" i="1" l="1"/>
  <c r="K161" i="1" s="1"/>
  <c r="I161" i="1" l="1"/>
  <c r="K162" i="1" s="1"/>
  <c r="I162" i="1" l="1"/>
  <c r="K163" i="1" s="1"/>
  <c r="I163" i="1" l="1"/>
  <c r="K164" i="1" s="1"/>
  <c r="I164" i="1" l="1"/>
  <c r="K165" i="1" s="1"/>
  <c r="I165" i="1" l="1"/>
  <c r="K166" i="1" s="1"/>
  <c r="I166" i="1" l="1"/>
  <c r="K167" i="1" s="1"/>
  <c r="I167" i="1" l="1"/>
  <c r="K168" i="1" s="1"/>
  <c r="I168" i="1" l="1"/>
  <c r="K169" i="1" s="1"/>
  <c r="I169" i="1" l="1"/>
  <c r="K170" i="1" s="1"/>
  <c r="I170" i="1" l="1"/>
  <c r="K171" i="1" s="1"/>
  <c r="I171" i="1" l="1"/>
  <c r="K172" i="1" s="1"/>
  <c r="I172" i="1" l="1"/>
  <c r="K173" i="1" s="1"/>
  <c r="I173" i="1" l="1"/>
  <c r="K174" i="1" s="1"/>
  <c r="I174" i="1" l="1"/>
  <c r="K175" i="1" s="1"/>
  <c r="I175" i="1" l="1"/>
  <c r="K176" i="1" s="1"/>
  <c r="I176" i="1" l="1"/>
  <c r="K177" i="1" s="1"/>
  <c r="I177" i="1" l="1"/>
  <c r="K178" i="1" s="1"/>
  <c r="I178" i="1" l="1"/>
  <c r="K179" i="1" s="1"/>
  <c r="I179" i="1" l="1"/>
  <c r="K180" i="1" s="1"/>
  <c r="I180" i="1" l="1"/>
  <c r="K181" i="1" s="1"/>
  <c r="I181" i="1" l="1"/>
  <c r="K182" i="1" s="1"/>
  <c r="I182" i="1" l="1"/>
  <c r="K183" i="1" s="1"/>
  <c r="I183" i="1" l="1"/>
  <c r="K184" i="1" s="1"/>
  <c r="I184" i="1" l="1"/>
  <c r="K185" i="1" s="1"/>
  <c r="I185" i="1" l="1"/>
  <c r="K186" i="1" s="1"/>
  <c r="I186" i="1" l="1"/>
  <c r="K187" i="1" s="1"/>
  <c r="I187" i="1" l="1"/>
  <c r="K188" i="1" s="1"/>
  <c r="I188" i="1" l="1"/>
  <c r="K189" i="1" s="1"/>
  <c r="I189" i="1" l="1"/>
  <c r="K190" i="1" s="1"/>
  <c r="I190" i="1" l="1"/>
  <c r="K191" i="1" s="1"/>
  <c r="I191" i="1" l="1"/>
  <c r="K192" i="1" s="1"/>
  <c r="I192" i="1" l="1"/>
  <c r="K193" i="1" s="1"/>
  <c r="I193" i="1" l="1"/>
  <c r="K194" i="1" s="1"/>
  <c r="I194" i="1" l="1"/>
  <c r="K195" i="1" s="1"/>
  <c r="I195" i="1" l="1"/>
  <c r="K196" i="1" s="1"/>
  <c r="I196" i="1" l="1"/>
  <c r="K197" i="1" s="1"/>
  <c r="I197" i="1" l="1"/>
  <c r="K198" i="1" s="1"/>
  <c r="I198" i="1" l="1"/>
  <c r="K199" i="1" s="1"/>
  <c r="I199" i="1" l="1"/>
  <c r="K200" i="1" s="1"/>
  <c r="I200" i="1" l="1"/>
  <c r="K201" i="1" s="1"/>
  <c r="I201" i="1" l="1"/>
  <c r="K202" i="1" s="1"/>
  <c r="I202" i="1" l="1"/>
  <c r="K203" i="1" s="1"/>
  <c r="I203" i="1" l="1"/>
  <c r="K204" i="1" s="1"/>
  <c r="I204" i="1" l="1"/>
  <c r="K205" i="1" s="1"/>
  <c r="I205" i="1" l="1"/>
  <c r="K206" i="1" s="1"/>
  <c r="I206" i="1" l="1"/>
  <c r="K207" i="1" s="1"/>
  <c r="I207" i="1" l="1"/>
  <c r="K208" i="1" s="1"/>
  <c r="I208" i="1" l="1"/>
  <c r="K209" i="1" s="1"/>
  <c r="I209" i="1" l="1"/>
  <c r="K210" i="1" s="1"/>
  <c r="I210" i="1" l="1"/>
  <c r="K211" i="1" s="1"/>
  <c r="I211" i="1" l="1"/>
  <c r="K212" i="1" s="1"/>
  <c r="I212" i="1" l="1"/>
  <c r="K213" i="1" s="1"/>
  <c r="I213" i="1" l="1"/>
  <c r="K214" i="1" s="1"/>
  <c r="I214" i="1" l="1"/>
  <c r="K215" i="1" s="1"/>
  <c r="I215" i="1" l="1"/>
  <c r="K216" i="1" s="1"/>
  <c r="I216" i="1" l="1"/>
  <c r="K217" i="1" s="1"/>
  <c r="I217" i="1" l="1"/>
  <c r="K218" i="1" s="1"/>
  <c r="I218" i="1" l="1"/>
  <c r="K219" i="1" s="1"/>
  <c r="I219" i="1" l="1"/>
  <c r="K220" i="1" s="1"/>
  <c r="I220" i="1" l="1"/>
  <c r="K221" i="1" s="1"/>
  <c r="I221" i="1" l="1"/>
  <c r="K222" i="1" s="1"/>
  <c r="I222" i="1" l="1"/>
  <c r="K223" i="1" s="1"/>
  <c r="I223" i="1" l="1"/>
  <c r="K224" i="1" s="1"/>
  <c r="I224" i="1" l="1"/>
  <c r="K225" i="1" s="1"/>
  <c r="I225" i="1" l="1"/>
  <c r="K226" i="1" s="1"/>
  <c r="I226" i="1" l="1"/>
  <c r="K227" i="1" s="1"/>
  <c r="I227" i="1" l="1"/>
  <c r="K228" i="1" s="1"/>
  <c r="I228" i="1" l="1"/>
  <c r="K229" i="1" s="1"/>
  <c r="I229" i="1" l="1"/>
  <c r="K230" i="1" s="1"/>
  <c r="I230" i="1" l="1"/>
  <c r="K231" i="1" s="1"/>
  <c r="I231" i="1" l="1"/>
  <c r="K232" i="1" s="1"/>
  <c r="I232" i="1" l="1"/>
  <c r="K233" i="1" s="1"/>
  <c r="I233" i="1" l="1"/>
  <c r="K234" i="1" s="1"/>
  <c r="I234" i="1" l="1"/>
  <c r="K235" i="1" s="1"/>
  <c r="I235" i="1" l="1"/>
  <c r="K236" i="1" s="1"/>
  <c r="I236" i="1" l="1"/>
  <c r="K237" i="1" s="1"/>
  <c r="I237" i="1" l="1"/>
  <c r="K238" i="1" s="1"/>
  <c r="I238" i="1" l="1"/>
  <c r="K239" i="1" s="1"/>
  <c r="I239" i="1" l="1"/>
  <c r="K240" i="1" s="1"/>
  <c r="I240" i="1" l="1"/>
  <c r="K241" i="1" s="1"/>
  <c r="I241" i="1" l="1"/>
  <c r="K242" i="1" s="1"/>
  <c r="I242" i="1" l="1"/>
  <c r="K243" i="1" s="1"/>
  <c r="I243" i="1" l="1"/>
  <c r="K244" i="1" s="1"/>
  <c r="I244" i="1" l="1"/>
  <c r="K245" i="1" s="1"/>
  <c r="I245" i="1" l="1"/>
  <c r="K246" i="1" s="1"/>
  <c r="I246" i="1" l="1"/>
  <c r="K247" i="1" s="1"/>
  <c r="I247" i="1" l="1"/>
  <c r="K248" i="1" s="1"/>
  <c r="I248" i="1" l="1"/>
  <c r="K249" i="1" s="1"/>
  <c r="I249" i="1" l="1"/>
  <c r="K250" i="1" s="1"/>
  <c r="I250" i="1" l="1"/>
  <c r="K251" i="1" s="1"/>
  <c r="I251" i="1" l="1"/>
  <c r="K252" i="1" s="1"/>
  <c r="I252" i="1" l="1"/>
  <c r="K253" i="1" s="1"/>
  <c r="I253" i="1" l="1"/>
  <c r="K254" i="1" s="1"/>
  <c r="I254" i="1" l="1"/>
  <c r="K255" i="1" s="1"/>
  <c r="I255" i="1" l="1"/>
  <c r="K256" i="1" s="1"/>
  <c r="I256" i="1" l="1"/>
  <c r="K257" i="1" s="1"/>
  <c r="I257" i="1" l="1"/>
  <c r="K258" i="1" s="1"/>
  <c r="I258" i="1" l="1"/>
  <c r="K259" i="1" s="1"/>
  <c r="I259" i="1" l="1"/>
  <c r="K260" i="1" s="1"/>
  <c r="I260" i="1" l="1"/>
  <c r="K261" i="1" s="1"/>
  <c r="I261" i="1" l="1"/>
  <c r="K262" i="1" s="1"/>
  <c r="I262" i="1" l="1"/>
  <c r="K263" i="1" s="1"/>
  <c r="I263" i="1" l="1"/>
  <c r="K264" i="1" s="1"/>
  <c r="I264" i="1" l="1"/>
  <c r="K265" i="1" s="1"/>
  <c r="I265" i="1" l="1"/>
  <c r="K266" i="1" s="1"/>
  <c r="I266" i="1" l="1"/>
  <c r="K267" i="1" s="1"/>
  <c r="I267" i="1" l="1"/>
  <c r="K268" i="1" s="1"/>
  <c r="I268" i="1" l="1"/>
  <c r="K269" i="1" s="1"/>
  <c r="I269" i="1" l="1"/>
  <c r="K270" i="1" s="1"/>
  <c r="I270" i="1" l="1"/>
  <c r="K271" i="1" s="1"/>
  <c r="I271" i="1" l="1"/>
  <c r="K272" i="1" s="1"/>
  <c r="I272" i="1" l="1"/>
  <c r="K273" i="1" s="1"/>
  <c r="I273" i="1" l="1"/>
  <c r="K274" i="1" s="1"/>
  <c r="I274" i="1" l="1"/>
  <c r="K275" i="1" s="1"/>
  <c r="I275" i="1" l="1"/>
  <c r="K276" i="1" s="1"/>
  <c r="I276" i="1" l="1"/>
  <c r="K277" i="1" s="1"/>
  <c r="I277" i="1" l="1"/>
  <c r="K278" i="1" s="1"/>
  <c r="I278" i="1" l="1"/>
  <c r="K279" i="1" s="1"/>
  <c r="I279" i="1" l="1"/>
  <c r="K280" i="1" s="1"/>
  <c r="I280" i="1" l="1"/>
  <c r="K281" i="1" s="1"/>
  <c r="I281" i="1" l="1"/>
  <c r="K282" i="1" s="1"/>
  <c r="I282" i="1" l="1"/>
  <c r="K283" i="1" s="1"/>
  <c r="I283" i="1" l="1"/>
  <c r="K284" i="1" s="1"/>
  <c r="I284" i="1" l="1"/>
  <c r="K285" i="1" s="1"/>
  <c r="I285" i="1" l="1"/>
  <c r="K286" i="1" s="1"/>
  <c r="I286" i="1" l="1"/>
  <c r="K287" i="1" s="1"/>
  <c r="I287" i="1" l="1"/>
  <c r="K288" i="1" s="1"/>
  <c r="I288" i="1" l="1"/>
  <c r="K289" i="1" s="1"/>
  <c r="I289" i="1" l="1"/>
  <c r="K290" i="1" s="1"/>
  <c r="I290" i="1" l="1"/>
  <c r="K291" i="1" s="1"/>
  <c r="I291" i="1" l="1"/>
  <c r="K292" i="1" s="1"/>
  <c r="I292" i="1" l="1"/>
  <c r="K293" i="1" s="1"/>
  <c r="I293" i="1" l="1"/>
  <c r="K294" i="1" s="1"/>
  <c r="I294" i="1" l="1"/>
  <c r="K295" i="1" s="1"/>
  <c r="I295" i="1" l="1"/>
  <c r="K296" i="1" s="1"/>
  <c r="I296" i="1" l="1"/>
  <c r="K297" i="1" s="1"/>
  <c r="I297" i="1" l="1"/>
  <c r="K298" i="1" s="1"/>
  <c r="I298" i="1" l="1"/>
  <c r="K299" i="1" s="1"/>
  <c r="I299" i="1" l="1"/>
  <c r="K300" i="1" s="1"/>
  <c r="I300" i="1" l="1"/>
  <c r="K301" i="1" s="1"/>
  <c r="I301" i="1" l="1"/>
  <c r="K302" i="1" s="1"/>
  <c r="I302" i="1" l="1"/>
  <c r="K303" i="1" s="1"/>
  <c r="I303" i="1" l="1"/>
  <c r="K304" i="1" s="1"/>
  <c r="I304" i="1" l="1"/>
  <c r="K305" i="1" s="1"/>
  <c r="I305" i="1" l="1"/>
  <c r="K306" i="1" s="1"/>
  <c r="I306" i="1" l="1"/>
  <c r="K307" i="1" s="1"/>
  <c r="I307" i="1" l="1"/>
  <c r="K308" i="1" s="1"/>
  <c r="I308" i="1" l="1"/>
  <c r="K309" i="1" s="1"/>
  <c r="I309" i="1" l="1"/>
  <c r="K310" i="1" s="1"/>
  <c r="I310" i="1" l="1"/>
  <c r="K311" i="1" s="1"/>
  <c r="I311" i="1" l="1"/>
  <c r="K312" i="1" s="1"/>
  <c r="I312" i="1" l="1"/>
  <c r="K313" i="1" s="1"/>
  <c r="I313" i="1" l="1"/>
  <c r="K314" i="1" s="1"/>
  <c r="I314" i="1" l="1"/>
  <c r="K315" i="1" s="1"/>
  <c r="I315" i="1" l="1"/>
  <c r="K316" i="1" s="1"/>
  <c r="I316" i="1" l="1"/>
  <c r="K317" i="1" s="1"/>
  <c r="I317" i="1" l="1"/>
  <c r="K318" i="1" s="1"/>
  <c r="I318" i="1" l="1"/>
  <c r="K319" i="1" s="1"/>
  <c r="I319" i="1" l="1"/>
  <c r="K320" i="1" s="1"/>
  <c r="I320" i="1" l="1"/>
  <c r="K321" i="1" s="1"/>
  <c r="I321" i="1" l="1"/>
  <c r="K322" i="1" s="1"/>
  <c r="I322" i="1" l="1"/>
  <c r="K323" i="1" s="1"/>
  <c r="I323" i="1" l="1"/>
  <c r="K324" i="1" s="1"/>
  <c r="I324" i="1" l="1"/>
  <c r="K325" i="1" s="1"/>
  <c r="I325" i="1" l="1"/>
  <c r="K326" i="1" s="1"/>
  <c r="I326" i="1" l="1"/>
  <c r="K327" i="1" s="1"/>
  <c r="I327" i="1" l="1"/>
  <c r="K328" i="1" s="1"/>
  <c r="I328" i="1" l="1"/>
  <c r="K329" i="1" s="1"/>
  <c r="I329" i="1" l="1"/>
  <c r="K330" i="1" s="1"/>
  <c r="I330" i="1" l="1"/>
  <c r="K331" i="1" s="1"/>
  <c r="I331" i="1" l="1"/>
  <c r="K332" i="1" s="1"/>
  <c r="I332" i="1" l="1"/>
  <c r="K333" i="1" s="1"/>
  <c r="I333" i="1" l="1"/>
  <c r="K334" i="1" s="1"/>
  <c r="I334" i="1" l="1"/>
  <c r="K335" i="1" s="1"/>
  <c r="I335" i="1" l="1"/>
  <c r="K336" i="1" s="1"/>
  <c r="I336" i="1" l="1"/>
  <c r="K337" i="1" s="1"/>
  <c r="I337" i="1" l="1"/>
  <c r="K338" i="1" s="1"/>
  <c r="I338" i="1" l="1"/>
  <c r="K339" i="1" s="1"/>
  <c r="I339" i="1" l="1"/>
  <c r="K340" i="1" s="1"/>
  <c r="I340" i="1" l="1"/>
  <c r="K341" i="1" s="1"/>
  <c r="I341" i="1" l="1"/>
  <c r="K342" i="1" s="1"/>
  <c r="I342" i="1" l="1"/>
  <c r="K343" i="1" s="1"/>
  <c r="I343" i="1" l="1"/>
  <c r="K344" i="1" s="1"/>
  <c r="I344" i="1" l="1"/>
  <c r="K345" i="1" s="1"/>
  <c r="I345" i="1" l="1"/>
  <c r="K346" i="1" s="1"/>
  <c r="I346" i="1" l="1"/>
  <c r="K347" i="1" s="1"/>
  <c r="I347" i="1" l="1"/>
  <c r="K348" i="1" s="1"/>
  <c r="I348" i="1" l="1"/>
  <c r="K349" i="1" s="1"/>
  <c r="I349" i="1" l="1"/>
  <c r="K350" i="1" s="1"/>
  <c r="I350" i="1" l="1"/>
  <c r="K351" i="1" s="1"/>
  <c r="I351" i="1" l="1"/>
  <c r="K352" i="1" s="1"/>
  <c r="I352" i="1" l="1"/>
  <c r="K353" i="1" s="1"/>
  <c r="I353" i="1" l="1"/>
  <c r="K354" i="1" s="1"/>
  <c r="I354" i="1" l="1"/>
  <c r="K355" i="1" s="1"/>
  <c r="I355" i="1" l="1"/>
  <c r="K356" i="1" s="1"/>
  <c r="I356" i="1" l="1"/>
  <c r="K357" i="1" s="1"/>
  <c r="I357" i="1" l="1"/>
  <c r="K358" i="1" s="1"/>
  <c r="I358" i="1" l="1"/>
  <c r="K359" i="1" s="1"/>
  <c r="I359" i="1" l="1"/>
  <c r="K360" i="1" s="1"/>
  <c r="I361" i="1" l="1"/>
  <c r="K362" i="1" s="1"/>
  <c r="I360" i="1"/>
  <c r="K361" i="1" s="1"/>
  <c r="I363" i="1" l="1"/>
  <c r="I364" i="1"/>
</calcChain>
</file>

<file path=xl/sharedStrings.xml><?xml version="1.0" encoding="utf-8"?>
<sst xmlns="http://schemas.openxmlformats.org/spreadsheetml/2006/main" count="11" uniqueCount="11">
  <si>
    <t>Month</t>
  </si>
  <si>
    <t>Date</t>
  </si>
  <si>
    <t>Cashflow start</t>
  </si>
  <si>
    <t>Market Index start month</t>
  </si>
  <si>
    <t>Market Value end</t>
  </si>
  <si>
    <t>Smoothed at End: 1% to MV</t>
  </si>
  <si>
    <t>Smoothed Return</t>
  </si>
  <si>
    <t>Smoothed/ MV (end)</t>
  </si>
  <si>
    <t>Smoothed Index (Start)</t>
  </si>
  <si>
    <t>Mkt Indx Start (adj)</t>
  </si>
  <si>
    <t>Market Return (Japan)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</si>
</sst>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17" fontId="0" fillId="0" borderId="0" xfId="0" applyNumberFormat="1"/>
    <xf numFmtId="10" fontId="0" fillId="0" borderId="0" xfId="1" applyNumberFormat="1" applyFont="1"/>
    <xf numFmtId="2" fontId="0" fillId="0" borderId="0" xfId="0" applyNumberFormat="1"/>
    <xf numFmtId="164" fontId="0" fillId="0" borderId="0" xfId="1" applyNumberFormat="1" applyFont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Japan:  Smoothed Index v Market Index (adj)</a:t>
            </a:r>
            <a:br>
              <a:rPr lang="en-US"/>
            </a:br>
            <a:r>
              <a:rPr lang="en-US"/>
              <a:t>1990 to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Smoothed Index (Start)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Sheet1!$B$2:$B$362</c:f>
              <c:numCache>
                <c:formatCode>General</c:formatCode>
                <c:ptCount val="3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</c:numCache>
            </c:numRef>
          </c:cat>
          <c:val>
            <c:numRef>
              <c:f>Sheet1!$J$2:$J$362</c:f>
              <c:numCache>
                <c:formatCode>General</c:formatCode>
                <c:ptCount val="361"/>
                <c:pt idx="0">
                  <c:v>100</c:v>
                </c:pt>
                <c:pt idx="1">
                  <c:v>100.27679300000001</c:v>
                </c:pt>
                <c:pt idx="2">
                  <c:v>100.52489806410753</c:v>
                </c:pt>
                <c:pt idx="3">
                  <c:v>100.68520200037729</c:v>
                </c:pt>
                <c:pt idx="4">
                  <c:v>100.9034360257407</c:v>
                </c:pt>
                <c:pt idx="5">
                  <c:v>101.25497996196192</c:v>
                </c:pt>
                <c:pt idx="6">
                  <c:v>101.56002805544897</c:v>
                </c:pt>
                <c:pt idx="7">
                  <c:v>101.83166870437978</c:v>
                </c:pt>
                <c:pt idx="8">
                  <c:v>101.99547892215999</c:v>
                </c:pt>
                <c:pt idx="9">
                  <c:v>102.01172340924292</c:v>
                </c:pt>
                <c:pt idx="10">
                  <c:v>102.22322930642365</c:v>
                </c:pt>
                <c:pt idx="11">
                  <c:v>102.35278528529497</c:v>
                </c:pt>
                <c:pt idx="12">
                  <c:v>102.55497785839955</c:v>
                </c:pt>
                <c:pt idx="13">
                  <c:v>102.76282215611592</c:v>
                </c:pt>
                <c:pt idx="14">
                  <c:v>103.11980651930153</c:v>
                </c:pt>
                <c:pt idx="15">
                  <c:v>103.47775621459111</c:v>
                </c:pt>
                <c:pt idx="16">
                  <c:v>103.8273686429574</c:v>
                </c:pt>
                <c:pt idx="17">
                  <c:v>104.17446352317478</c:v>
                </c:pt>
                <c:pt idx="18">
                  <c:v>104.44118534014999</c:v>
                </c:pt>
                <c:pt idx="19">
                  <c:v>104.73513272314092</c:v>
                </c:pt>
                <c:pt idx="20">
                  <c:v>104.96335209281699</c:v>
                </c:pt>
                <c:pt idx="21">
                  <c:v>105.25496108752948</c:v>
                </c:pt>
                <c:pt idx="22">
                  <c:v>105.57947952185445</c:v>
                </c:pt>
                <c:pt idx="23">
                  <c:v>105.81802860696111</c:v>
                </c:pt>
                <c:pt idx="24">
                  <c:v>106.0543017620035</c:v>
                </c:pt>
                <c:pt idx="25">
                  <c:v>106.25066160199236</c:v>
                </c:pt>
                <c:pt idx="26">
                  <c:v>106.41353759643916</c:v>
                </c:pt>
                <c:pt idx="27">
                  <c:v>106.51036075014808</c:v>
                </c:pt>
                <c:pt idx="28">
                  <c:v>106.56439305434006</c:v>
                </c:pt>
                <c:pt idx="29">
                  <c:v>106.67262829538227</c:v>
                </c:pt>
                <c:pt idx="30">
                  <c:v>106.70976822904814</c:v>
                </c:pt>
                <c:pt idx="31">
                  <c:v>106.75516845955185</c:v>
                </c:pt>
                <c:pt idx="32">
                  <c:v>106.92497650989799</c:v>
                </c:pt>
                <c:pt idx="33">
                  <c:v>107.05547004076274</c:v>
                </c:pt>
                <c:pt idx="34">
                  <c:v>107.17657523419312</c:v>
                </c:pt>
                <c:pt idx="35">
                  <c:v>107.33909383905578</c:v>
                </c:pt>
                <c:pt idx="36">
                  <c:v>107.49995679817347</c:v>
                </c:pt>
                <c:pt idx="37">
                  <c:v>107.66368131274773</c:v>
                </c:pt>
                <c:pt idx="38">
                  <c:v>107.82568189837468</c:v>
                </c:pt>
                <c:pt idx="39">
                  <c:v>108.09916381827372</c:v>
                </c:pt>
                <c:pt idx="40">
                  <c:v>108.50708002330951</c:v>
                </c:pt>
                <c:pt idx="41">
                  <c:v>108.9209502913143</c:v>
                </c:pt>
                <c:pt idx="42">
                  <c:v>109.29027785901111</c:v>
                </c:pt>
                <c:pt idx="43">
                  <c:v>109.71225127160297</c:v>
                </c:pt>
                <c:pt idx="44">
                  <c:v>110.15197647300303</c:v>
                </c:pt>
                <c:pt idx="45">
                  <c:v>110.54193345123029</c:v>
                </c:pt>
                <c:pt idx="46">
                  <c:v>110.93123158578867</c:v>
                </c:pt>
                <c:pt idx="47">
                  <c:v>111.13881366939428</c:v>
                </c:pt>
                <c:pt idx="48">
                  <c:v>111.39716454834992</c:v>
                </c:pt>
                <c:pt idx="49">
                  <c:v>111.79133442013647</c:v>
                </c:pt>
                <c:pt idx="50">
                  <c:v>112.18377843368197</c:v>
                </c:pt>
                <c:pt idx="51">
                  <c:v>112.52878328205564</c:v>
                </c:pt>
                <c:pt idx="52">
                  <c:v>112.90065287800923</c:v>
                </c:pt>
                <c:pt idx="53">
                  <c:v>113.32582845999313</c:v>
                </c:pt>
                <c:pt idx="54">
                  <c:v>113.74018788821118</c:v>
                </c:pt>
                <c:pt idx="55">
                  <c:v>114.12518888335163</c:v>
                </c:pt>
                <c:pt idx="56">
                  <c:v>114.50949117716591</c:v>
                </c:pt>
                <c:pt idx="57">
                  <c:v>114.84919177087629</c:v>
                </c:pt>
                <c:pt idx="58">
                  <c:v>115.19332483768726</c:v>
                </c:pt>
                <c:pt idx="59">
                  <c:v>115.49094222608352</c:v>
                </c:pt>
                <c:pt idx="60">
                  <c:v>115.81674856963491</c:v>
                </c:pt>
                <c:pt idx="61">
                  <c:v>116.07457704663746</c:v>
                </c:pt>
                <c:pt idx="62">
                  <c:v>116.2524140697829</c:v>
                </c:pt>
                <c:pt idx="63">
                  <c:v>116.410396943539</c:v>
                </c:pt>
                <c:pt idx="64">
                  <c:v>116.59115205146435</c:v>
                </c:pt>
                <c:pt idx="65">
                  <c:v>116.71989610426486</c:v>
                </c:pt>
                <c:pt idx="66">
                  <c:v>116.81314628766633</c:v>
                </c:pt>
                <c:pt idx="67">
                  <c:v>117.01694974952329</c:v>
                </c:pt>
                <c:pt idx="68">
                  <c:v>117.29258402155071</c:v>
                </c:pt>
                <c:pt idx="69">
                  <c:v>117.58042051008844</c:v>
                </c:pt>
                <c:pt idx="70">
                  <c:v>117.84864964727842</c:v>
                </c:pt>
                <c:pt idx="71">
                  <c:v>118.17178308282301</c:v>
                </c:pt>
                <c:pt idx="72">
                  <c:v>118.56668433876264</c:v>
                </c:pt>
                <c:pt idx="73">
                  <c:v>118.98558224160364</c:v>
                </c:pt>
                <c:pt idx="74">
                  <c:v>119.36146876161521</c:v>
                </c:pt>
                <c:pt idx="75">
                  <c:v>119.79759327167983</c:v>
                </c:pt>
                <c:pt idx="76">
                  <c:v>120.28693941291949</c:v>
                </c:pt>
                <c:pt idx="77">
                  <c:v>120.74673750495397</c:v>
                </c:pt>
                <c:pt idx="78">
                  <c:v>121.22618733049805</c:v>
                </c:pt>
                <c:pt idx="79">
                  <c:v>121.60409282866112</c:v>
                </c:pt>
                <c:pt idx="80">
                  <c:v>121.94922158119321</c:v>
                </c:pt>
                <c:pt idx="81">
                  <c:v>122.36007192653678</c:v>
                </c:pt>
                <c:pt idx="82">
                  <c:v>122.70970448499619</c:v>
                </c:pt>
                <c:pt idx="83">
                  <c:v>123.06749065234273</c:v>
                </c:pt>
                <c:pt idx="84">
                  <c:v>123.3544531307797</c:v>
                </c:pt>
                <c:pt idx="85">
                  <c:v>123.56723363898934</c:v>
                </c:pt>
                <c:pt idx="86">
                  <c:v>123.7967016088098</c:v>
                </c:pt>
                <c:pt idx="87">
                  <c:v>124.02006328365293</c:v>
                </c:pt>
                <c:pt idx="88">
                  <c:v>124.29820240090389</c:v>
                </c:pt>
                <c:pt idx="89">
                  <c:v>124.61255160259373</c:v>
                </c:pt>
                <c:pt idx="90">
                  <c:v>124.97877155592509</c:v>
                </c:pt>
                <c:pt idx="91">
                  <c:v>125.33586596017523</c:v>
                </c:pt>
                <c:pt idx="92">
                  <c:v>125.601610085967</c:v>
                </c:pt>
                <c:pt idx="93">
                  <c:v>125.84100259853231</c:v>
                </c:pt>
                <c:pt idx="94">
                  <c:v>125.99497016161523</c:v>
                </c:pt>
                <c:pt idx="95">
                  <c:v>126.1332830931109</c:v>
                </c:pt>
                <c:pt idx="96">
                  <c:v>126.21497944742458</c:v>
                </c:pt>
                <c:pt idx="97">
                  <c:v>126.37617794414413</c:v>
                </c:pt>
                <c:pt idx="98">
                  <c:v>126.54516538651154</c:v>
                </c:pt>
                <c:pt idx="99">
                  <c:v>126.70600528932752</c:v>
                </c:pt>
                <c:pt idx="100">
                  <c:v>126.84706769514638</c:v>
                </c:pt>
                <c:pt idx="101">
                  <c:v>126.99095996502403</c:v>
                </c:pt>
                <c:pt idx="102">
                  <c:v>127.14623877320513</c:v>
                </c:pt>
                <c:pt idx="103">
                  <c:v>127.33125786227809</c:v>
                </c:pt>
                <c:pt idx="104">
                  <c:v>127.39041895760008</c:v>
                </c:pt>
                <c:pt idx="105">
                  <c:v>127.406311359208</c:v>
                </c:pt>
                <c:pt idx="106">
                  <c:v>127.42231396301523</c:v>
                </c:pt>
                <c:pt idx="107">
                  <c:v>127.53688824695135</c:v>
                </c:pt>
                <c:pt idx="108">
                  <c:v>127.60778255484753</c:v>
                </c:pt>
                <c:pt idx="109">
                  <c:v>127.71703779509724</c:v>
                </c:pt>
                <c:pt idx="110">
                  <c:v>127.82639179963489</c:v>
                </c:pt>
                <c:pt idx="111">
                  <c:v>128.07307032549102</c:v>
                </c:pt>
                <c:pt idx="112">
                  <c:v>128.38218568015836</c:v>
                </c:pt>
                <c:pt idx="113">
                  <c:v>128.65604339039581</c:v>
                </c:pt>
                <c:pt idx="114">
                  <c:v>129.0352730476975</c:v>
                </c:pt>
                <c:pt idx="115">
                  <c:v>129.46789389686143</c:v>
                </c:pt>
                <c:pt idx="116">
                  <c:v>129.87834680989991</c:v>
                </c:pt>
                <c:pt idx="117">
                  <c:v>130.33342478753002</c:v>
                </c:pt>
                <c:pt idx="118">
                  <c:v>130.83537611337312</c:v>
                </c:pt>
                <c:pt idx="119">
                  <c:v>131.40133054768347</c:v>
                </c:pt>
                <c:pt idx="120">
                  <c:v>132.03271853568899</c:v>
                </c:pt>
                <c:pt idx="121">
                  <c:v>132.64449416178917</c:v>
                </c:pt>
                <c:pt idx="122">
                  <c:v>133.25944984057136</c:v>
                </c:pt>
                <c:pt idx="123">
                  <c:v>133.86126925130529</c:v>
                </c:pt>
                <c:pt idx="124">
                  <c:v>134.40672400633775</c:v>
                </c:pt>
                <c:pt idx="125">
                  <c:v>134.83666888985408</c:v>
                </c:pt>
                <c:pt idx="126">
                  <c:v>135.32436852163423</c:v>
                </c:pt>
                <c:pt idx="127">
                  <c:v>135.68690480036744</c:v>
                </c:pt>
                <c:pt idx="128">
                  <c:v>136.09936795801281</c:v>
                </c:pt>
                <c:pt idx="129">
                  <c:v>136.47718562064225</c:v>
                </c:pt>
                <c:pt idx="130">
                  <c:v>136.77339605542448</c:v>
                </c:pt>
                <c:pt idx="131">
                  <c:v>137.05430831857211</c:v>
                </c:pt>
                <c:pt idx="132">
                  <c:v>137.26588244013001</c:v>
                </c:pt>
                <c:pt idx="133">
                  <c:v>137.49365528001226</c:v>
                </c:pt>
                <c:pt idx="134">
                  <c:v>137.67060622028234</c:v>
                </c:pt>
                <c:pt idx="135">
                  <c:v>137.8865841179188</c:v>
                </c:pt>
                <c:pt idx="136">
                  <c:v>138.18387212811325</c:v>
                </c:pt>
                <c:pt idx="137">
                  <c:v>138.43102888360701</c:v>
                </c:pt>
                <c:pt idx="138">
                  <c:v>138.67021514307157</c:v>
                </c:pt>
                <c:pt idx="139">
                  <c:v>138.81039955073487</c:v>
                </c:pt>
                <c:pt idx="140">
                  <c:v>138.87485602200206</c:v>
                </c:pt>
                <c:pt idx="141">
                  <c:v>138.87316236087398</c:v>
                </c:pt>
                <c:pt idx="142">
                  <c:v>138.9093818550769</c:v>
                </c:pt>
                <c:pt idx="143">
                  <c:v>138.94145857602413</c:v>
                </c:pt>
                <c:pt idx="144">
                  <c:v>138.96133054373578</c:v>
                </c:pt>
                <c:pt idx="145">
                  <c:v>138.92953200550298</c:v>
                </c:pt>
                <c:pt idx="146">
                  <c:v>138.94252120260941</c:v>
                </c:pt>
                <c:pt idx="147">
                  <c:v>139.00831037647498</c:v>
                </c:pt>
                <c:pt idx="148">
                  <c:v>139.09835256077244</c:v>
                </c:pt>
                <c:pt idx="149">
                  <c:v>139.22769645134173</c:v>
                </c:pt>
                <c:pt idx="150">
                  <c:v>139.26875276186254</c:v>
                </c:pt>
                <c:pt idx="151">
                  <c:v>139.25622858203863</c:v>
                </c:pt>
                <c:pt idx="152">
                  <c:v>139.22599803801378</c:v>
                </c:pt>
                <c:pt idx="153">
                  <c:v>139.18390862026004</c:v>
                </c:pt>
                <c:pt idx="154">
                  <c:v>139.08939318095355</c:v>
                </c:pt>
                <c:pt idx="155">
                  <c:v>139.03072760596228</c:v>
                </c:pt>
                <c:pt idx="156">
                  <c:v>138.92871819053786</c:v>
                </c:pt>
                <c:pt idx="157">
                  <c:v>138.81062434617297</c:v>
                </c:pt>
                <c:pt idx="158">
                  <c:v>138.69641182184446</c:v>
                </c:pt>
                <c:pt idx="159">
                  <c:v>138.56253097842344</c:v>
                </c:pt>
                <c:pt idx="160">
                  <c:v>138.44363029096874</c:v>
                </c:pt>
                <c:pt idx="161">
                  <c:v>138.37305564199218</c:v>
                </c:pt>
                <c:pt idx="162">
                  <c:v>138.37584458750155</c:v>
                </c:pt>
                <c:pt idx="163">
                  <c:v>138.41998804454505</c:v>
                </c:pt>
                <c:pt idx="164">
                  <c:v>138.53289585812632</c:v>
                </c:pt>
                <c:pt idx="165">
                  <c:v>138.66940802951532</c:v>
                </c:pt>
                <c:pt idx="166">
                  <c:v>138.83358789022742</c:v>
                </c:pt>
                <c:pt idx="167">
                  <c:v>138.9532113236867</c:v>
                </c:pt>
                <c:pt idx="168">
                  <c:v>139.12177615106009</c:v>
                </c:pt>
                <c:pt idx="169">
                  <c:v>139.29569365846714</c:v>
                </c:pt>
                <c:pt idx="170">
                  <c:v>139.50822146010714</c:v>
                </c:pt>
                <c:pt idx="171">
                  <c:v>139.8309510723017</c:v>
                </c:pt>
                <c:pt idx="172">
                  <c:v>140.16020860268637</c:v>
                </c:pt>
                <c:pt idx="173">
                  <c:v>140.43868218761648</c:v>
                </c:pt>
                <c:pt idx="174">
                  <c:v>140.7703916552816</c:v>
                </c:pt>
                <c:pt idx="175">
                  <c:v>141.04688642687722</c:v>
                </c:pt>
                <c:pt idx="176">
                  <c:v>141.31270968700605</c:v>
                </c:pt>
                <c:pt idx="177">
                  <c:v>141.55337219606122</c:v>
                </c:pt>
                <c:pt idx="178">
                  <c:v>141.7760722360137</c:v>
                </c:pt>
                <c:pt idx="179">
                  <c:v>142.01368317383015</c:v>
                </c:pt>
                <c:pt idx="180">
                  <c:v>142.3071729700828</c:v>
                </c:pt>
                <c:pt idx="181">
                  <c:v>142.59621935800374</c:v>
                </c:pt>
                <c:pt idx="182">
                  <c:v>142.91904794238053</c:v>
                </c:pt>
                <c:pt idx="183">
                  <c:v>143.25456492830816</c:v>
                </c:pt>
                <c:pt idx="184">
                  <c:v>143.5314063257714</c:v>
                </c:pt>
                <c:pt idx="185">
                  <c:v>143.82369222538003</c:v>
                </c:pt>
                <c:pt idx="186">
                  <c:v>144.15190213694854</c:v>
                </c:pt>
                <c:pt idx="187">
                  <c:v>144.50958929131534</c:v>
                </c:pt>
                <c:pt idx="188">
                  <c:v>144.93899419435951</c:v>
                </c:pt>
                <c:pt idx="189">
                  <c:v>145.52780624214495</c:v>
                </c:pt>
                <c:pt idx="190">
                  <c:v>146.14786044861157</c:v>
                </c:pt>
                <c:pt idx="191">
                  <c:v>146.86411864026209</c:v>
                </c:pt>
                <c:pt idx="192">
                  <c:v>147.70025961605126</c:v>
                </c:pt>
                <c:pt idx="193">
                  <c:v>148.59593287749652</c:v>
                </c:pt>
                <c:pt idx="194">
                  <c:v>149.42780305555908</c:v>
                </c:pt>
                <c:pt idx="195">
                  <c:v>150.33742280727307</c:v>
                </c:pt>
                <c:pt idx="196">
                  <c:v>151.22532628191459</c:v>
                </c:pt>
                <c:pt idx="197">
                  <c:v>151.95398915664421</c:v>
                </c:pt>
                <c:pt idx="198">
                  <c:v>152.68468193719482</c:v>
                </c:pt>
                <c:pt idx="199">
                  <c:v>153.39259624460624</c:v>
                </c:pt>
                <c:pt idx="200">
                  <c:v>154.16365955696534</c:v>
                </c:pt>
                <c:pt idx="201">
                  <c:v>154.90971005599374</c:v>
                </c:pt>
                <c:pt idx="202">
                  <c:v>155.65676613310617</c:v>
                </c:pt>
                <c:pt idx="203">
                  <c:v>156.3815629291569</c:v>
                </c:pt>
                <c:pt idx="204">
                  <c:v>157.18746810527909</c:v>
                </c:pt>
                <c:pt idx="205">
                  <c:v>158.03151996440869</c:v>
                </c:pt>
                <c:pt idx="206">
                  <c:v>158.90239148088563</c:v>
                </c:pt>
                <c:pt idx="207">
                  <c:v>159.73425895130083</c:v>
                </c:pt>
                <c:pt idx="208">
                  <c:v>160.54486143034464</c:v>
                </c:pt>
                <c:pt idx="209">
                  <c:v>161.40909733484921</c:v>
                </c:pt>
                <c:pt idx="210">
                  <c:v>162.2878102230153</c:v>
                </c:pt>
                <c:pt idx="211">
                  <c:v>163.08281048784986</c:v>
                </c:pt>
                <c:pt idx="212">
                  <c:v>163.76307530670078</c:v>
                </c:pt>
                <c:pt idx="213">
                  <c:v>164.45655276796319</c:v>
                </c:pt>
                <c:pt idx="214">
                  <c:v>165.14876511370255</c:v>
                </c:pt>
                <c:pt idx="215">
                  <c:v>165.73769277506295</c:v>
                </c:pt>
                <c:pt idx="216">
                  <c:v>166.26109587315278</c:v>
                </c:pt>
                <c:pt idx="217">
                  <c:v>166.637431748902</c:v>
                </c:pt>
                <c:pt idx="218">
                  <c:v>166.98799852605026</c:v>
                </c:pt>
                <c:pt idx="219">
                  <c:v>167.22651859156588</c:v>
                </c:pt>
                <c:pt idx="220">
                  <c:v>167.62886766401692</c:v>
                </c:pt>
                <c:pt idx="221">
                  <c:v>168.08499553277474</c:v>
                </c:pt>
                <c:pt idx="222">
                  <c:v>168.44032054253842</c:v>
                </c:pt>
                <c:pt idx="223">
                  <c:v>168.77570498108082</c:v>
                </c:pt>
                <c:pt idx="224">
                  <c:v>169.05499302923846</c:v>
                </c:pt>
                <c:pt idx="225">
                  <c:v>169.1551507973565</c:v>
                </c:pt>
                <c:pt idx="226">
                  <c:v>169.00552029504993</c:v>
                </c:pt>
                <c:pt idx="227">
                  <c:v>168.82332069723086</c:v>
                </c:pt>
                <c:pt idx="228">
                  <c:v>168.67484515810017</c:v>
                </c:pt>
                <c:pt idx="229">
                  <c:v>168.45548403392692</c:v>
                </c:pt>
                <c:pt idx="230">
                  <c:v>168.1983834454463</c:v>
                </c:pt>
                <c:pt idx="231">
                  <c:v>167.97610755714183</c:v>
                </c:pt>
                <c:pt idx="232">
                  <c:v>167.83470011047993</c:v>
                </c:pt>
                <c:pt idx="233">
                  <c:v>167.76875504047092</c:v>
                </c:pt>
                <c:pt idx="234">
                  <c:v>167.7446255455468</c:v>
                </c:pt>
                <c:pt idx="235">
                  <c:v>167.74778257038793</c:v>
                </c:pt>
                <c:pt idx="236">
                  <c:v>167.77218666495381</c:v>
                </c:pt>
                <c:pt idx="237">
                  <c:v>167.73905051517039</c:v>
                </c:pt>
                <c:pt idx="238">
                  <c:v>167.69049850716988</c:v>
                </c:pt>
                <c:pt idx="239">
                  <c:v>167.57874438179985</c:v>
                </c:pt>
                <c:pt idx="240">
                  <c:v>167.55375286423268</c:v>
                </c:pt>
                <c:pt idx="241">
                  <c:v>167.52362031229569</c:v>
                </c:pt>
                <c:pt idx="242">
                  <c:v>167.48808767668913</c:v>
                </c:pt>
                <c:pt idx="243">
                  <c:v>167.56985212238558</c:v>
                </c:pt>
                <c:pt idx="244">
                  <c:v>167.66327294169682</c:v>
                </c:pt>
                <c:pt idx="245">
                  <c:v>167.62592934339412</c:v>
                </c:pt>
                <c:pt idx="246">
                  <c:v>167.54354610029833</c:v>
                </c:pt>
                <c:pt idx="247">
                  <c:v>167.47445064163023</c:v>
                </c:pt>
                <c:pt idx="248">
                  <c:v>167.35263110204048</c:v>
                </c:pt>
                <c:pt idx="249">
                  <c:v>167.2740208980604</c:v>
                </c:pt>
                <c:pt idx="250">
                  <c:v>167.17490353909486</c:v>
                </c:pt>
                <c:pt idx="251">
                  <c:v>167.14257132991082</c:v>
                </c:pt>
                <c:pt idx="252">
                  <c:v>167.16188763115434</c:v>
                </c:pt>
                <c:pt idx="253">
                  <c:v>167.19752807652245</c:v>
                </c:pt>
                <c:pt idx="254">
                  <c:v>167.2879381768266</c:v>
                </c:pt>
                <c:pt idx="255">
                  <c:v>167.28658793878841</c:v>
                </c:pt>
                <c:pt idx="256">
                  <c:v>167.26455951950328</c:v>
                </c:pt>
                <c:pt idx="257">
                  <c:v>167.22745464269116</c:v>
                </c:pt>
                <c:pt idx="258">
                  <c:v>167.20751869751388</c:v>
                </c:pt>
                <c:pt idx="259">
                  <c:v>167.1795314929233</c:v>
                </c:pt>
                <c:pt idx="260">
                  <c:v>167.06155450726808</c:v>
                </c:pt>
                <c:pt idx="261">
                  <c:v>166.94387639349256</c:v>
                </c:pt>
                <c:pt idx="262">
                  <c:v>166.83313011789591</c:v>
                </c:pt>
                <c:pt idx="263">
                  <c:v>166.67807244395547</c:v>
                </c:pt>
                <c:pt idx="264">
                  <c:v>166.52763998093084</c:v>
                </c:pt>
                <c:pt idx="265">
                  <c:v>166.41618014005817</c:v>
                </c:pt>
                <c:pt idx="266">
                  <c:v>166.41618158649936</c:v>
                </c:pt>
                <c:pt idx="267">
                  <c:v>166.45513783967431</c:v>
                </c:pt>
                <c:pt idx="268">
                  <c:v>166.42738406404359</c:v>
                </c:pt>
                <c:pt idx="269">
                  <c:v>166.28625483403204</c:v>
                </c:pt>
                <c:pt idx="270">
                  <c:v>166.21817582294688</c:v>
                </c:pt>
                <c:pt idx="271">
                  <c:v>166.10626530718469</c:v>
                </c:pt>
                <c:pt idx="272">
                  <c:v>165.9910660783228</c:v>
                </c:pt>
                <c:pt idx="273">
                  <c:v>165.89668617704854</c:v>
                </c:pt>
                <c:pt idx="274">
                  <c:v>165.81164649162696</c:v>
                </c:pt>
                <c:pt idx="275">
                  <c:v>165.78351102441675</c:v>
                </c:pt>
                <c:pt idx="276">
                  <c:v>165.86777706306725</c:v>
                </c:pt>
                <c:pt idx="277">
                  <c:v>166.06527122097856</c:v>
                </c:pt>
                <c:pt idx="278">
                  <c:v>166.31240081959055</c:v>
                </c:pt>
                <c:pt idx="279">
                  <c:v>166.65544007516564</c:v>
                </c:pt>
                <c:pt idx="280">
                  <c:v>167.18117708244529</c:v>
                </c:pt>
                <c:pt idx="281">
                  <c:v>167.66199698032548</c:v>
                </c:pt>
                <c:pt idx="282">
                  <c:v>168.13827844212213</c:v>
                </c:pt>
                <c:pt idx="283">
                  <c:v>168.60860749210349</c:v>
                </c:pt>
                <c:pt idx="284">
                  <c:v>169.04011200274473</c:v>
                </c:pt>
                <c:pt idx="285">
                  <c:v>169.6060158826217</c:v>
                </c:pt>
                <c:pt idx="286">
                  <c:v>170.16836328392674</c:v>
                </c:pt>
                <c:pt idx="287">
                  <c:v>170.81887545790551</c:v>
                </c:pt>
                <c:pt idx="288">
                  <c:v>171.52857645446261</c:v>
                </c:pt>
                <c:pt idx="289">
                  <c:v>172.11668478042893</c:v>
                </c:pt>
                <c:pt idx="290">
                  <c:v>172.6884960356</c:v>
                </c:pt>
                <c:pt idx="291">
                  <c:v>173.26100774590452</c:v>
                </c:pt>
                <c:pt idx="292">
                  <c:v>173.77132990148635</c:v>
                </c:pt>
                <c:pt idx="293">
                  <c:v>174.33463017512688</c:v>
                </c:pt>
                <c:pt idx="294">
                  <c:v>174.98376732544241</c:v>
                </c:pt>
                <c:pt idx="295">
                  <c:v>175.66727140263626</c:v>
                </c:pt>
                <c:pt idx="296">
                  <c:v>176.32993769843304</c:v>
                </c:pt>
                <c:pt idx="297">
                  <c:v>177.07181788645792</c:v>
                </c:pt>
                <c:pt idx="298">
                  <c:v>177.81914953154157</c:v>
                </c:pt>
                <c:pt idx="299">
                  <c:v>178.67274843451952</c:v>
                </c:pt>
                <c:pt idx="300">
                  <c:v>179.51849264082557</c:v>
                </c:pt>
                <c:pt idx="301">
                  <c:v>180.36922051653224</c:v>
                </c:pt>
                <c:pt idx="302">
                  <c:v>181.37263202027941</c:v>
                </c:pt>
                <c:pt idx="303">
                  <c:v>182.41614275924903</c:v>
                </c:pt>
                <c:pt idx="304">
                  <c:v>183.52483397372382</c:v>
                </c:pt>
                <c:pt idx="305">
                  <c:v>184.74395439521521</c:v>
                </c:pt>
                <c:pt idx="306">
                  <c:v>185.89268230571085</c:v>
                </c:pt>
                <c:pt idx="307">
                  <c:v>187.07573287565233</c:v>
                </c:pt>
                <c:pt idx="308">
                  <c:v>188.07095179793026</c:v>
                </c:pt>
                <c:pt idx="309">
                  <c:v>188.89080369364285</c:v>
                </c:pt>
                <c:pt idx="310">
                  <c:v>189.92226596199785</c:v>
                </c:pt>
                <c:pt idx="311">
                  <c:v>190.97890311183903</c:v>
                </c:pt>
                <c:pt idx="312">
                  <c:v>191.98198161823541</c:v>
                </c:pt>
                <c:pt idx="313">
                  <c:v>192.80755481791772</c:v>
                </c:pt>
                <c:pt idx="314">
                  <c:v>193.42946589570639</c:v>
                </c:pt>
                <c:pt idx="315">
                  <c:v>194.13988031326613</c:v>
                </c:pt>
                <c:pt idx="316">
                  <c:v>194.83552396384621</c:v>
                </c:pt>
                <c:pt idx="317">
                  <c:v>195.5851461439797</c:v>
                </c:pt>
                <c:pt idx="318">
                  <c:v>196.13199210326437</c:v>
                </c:pt>
                <c:pt idx="319">
                  <c:v>196.79049267681015</c:v>
                </c:pt>
                <c:pt idx="320">
                  <c:v>197.4554062128648</c:v>
                </c:pt>
                <c:pt idx="321">
                  <c:v>198.12264553836818</c:v>
                </c:pt>
                <c:pt idx="322">
                  <c:v>198.89146626556854</c:v>
                </c:pt>
                <c:pt idx="323">
                  <c:v>199.77043784555588</c:v>
                </c:pt>
                <c:pt idx="324">
                  <c:v>200.72028097373951</c:v>
                </c:pt>
                <c:pt idx="325">
                  <c:v>201.66841298651815</c:v>
                </c:pt>
                <c:pt idx="326">
                  <c:v>202.63162656539419</c:v>
                </c:pt>
                <c:pt idx="327">
                  <c:v>203.5745017452883</c:v>
                </c:pt>
                <c:pt idx="328">
                  <c:v>204.54010345753545</c:v>
                </c:pt>
                <c:pt idx="329">
                  <c:v>205.55488766607542</c:v>
                </c:pt>
                <c:pt idx="330">
                  <c:v>206.63335766374055</c:v>
                </c:pt>
                <c:pt idx="331">
                  <c:v>207.7147195438813</c:v>
                </c:pt>
                <c:pt idx="332">
                  <c:v>208.78735435096161</c:v>
                </c:pt>
                <c:pt idx="333">
                  <c:v>209.95987743248702</c:v>
                </c:pt>
                <c:pt idx="334">
                  <c:v>211.26469354791345</c:v>
                </c:pt>
                <c:pt idx="335">
                  <c:v>212.60065425761374</c:v>
                </c:pt>
                <c:pt idx="336">
                  <c:v>213.97057450562352</c:v>
                </c:pt>
                <c:pt idx="337">
                  <c:v>215.36060711907268</c:v>
                </c:pt>
                <c:pt idx="338">
                  <c:v>216.63618843055673</c:v>
                </c:pt>
                <c:pt idx="339">
                  <c:v>217.84722314138622</c:v>
                </c:pt>
                <c:pt idx="340">
                  <c:v>219.14469326494105</c:v>
                </c:pt>
                <c:pt idx="341">
                  <c:v>220.3869949070797</c:v>
                </c:pt>
                <c:pt idx="342">
                  <c:v>221.60016018534574</c:v>
                </c:pt>
                <c:pt idx="343">
                  <c:v>222.84007860536556</c:v>
                </c:pt>
                <c:pt idx="344">
                  <c:v>224.04426462386112</c:v>
                </c:pt>
                <c:pt idx="345">
                  <c:v>225.39024736519511</c:v>
                </c:pt>
                <c:pt idx="346">
                  <c:v>226.45829651769466</c:v>
                </c:pt>
                <c:pt idx="347">
                  <c:v>227.55271197018826</c:v>
                </c:pt>
                <c:pt idx="348">
                  <c:v>228.37224099260681</c:v>
                </c:pt>
                <c:pt idx="349">
                  <c:v>229.30197049882926</c:v>
                </c:pt>
                <c:pt idx="350">
                  <c:v>230.28946176389579</c:v>
                </c:pt>
                <c:pt idx="351">
                  <c:v>231.2725123699025</c:v>
                </c:pt>
                <c:pt idx="352">
                  <c:v>232.29080342558655</c:v>
                </c:pt>
                <c:pt idx="353">
                  <c:v>233.13416719853433</c:v>
                </c:pt>
                <c:pt idx="354">
                  <c:v>234.03840617139826</c:v>
                </c:pt>
                <c:pt idx="355">
                  <c:v>234.95906165077224</c:v>
                </c:pt>
                <c:pt idx="356">
                  <c:v>235.78931080309292</c:v>
                </c:pt>
                <c:pt idx="357">
                  <c:v>236.75962563391897</c:v>
                </c:pt>
                <c:pt idx="358">
                  <c:v>237.85109791102244</c:v>
                </c:pt>
                <c:pt idx="359">
                  <c:v>238.98744495137532</c:v>
                </c:pt>
                <c:pt idx="360">
                  <c:v>240.15581598684042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AB-476E-9E06-7ABC1314C63C}"/>
            </c:ext>
          </c:extLst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Mkt Indx Start (adj)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Sheet1!$B$2:$B$362</c:f>
              <c:numCache>
                <c:formatCode>General</c:formatCode>
                <c:ptCount val="3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</c:numCache>
            </c:numRef>
          </c:cat>
          <c:val>
            <c:numRef>
              <c:f>Sheet1!$K$2:$K$362</c:f>
              <c:numCache>
                <c:formatCode>General</c:formatCode>
                <c:ptCount val="361"/>
                <c:pt idx="0">
                  <c:v>100</c:v>
                </c:pt>
                <c:pt idx="1">
                  <c:v>95.009299999999996</c:v>
                </c:pt>
                <c:pt idx="2">
                  <c:v>92.326871137651821</c:v>
                </c:pt>
                <c:pt idx="3">
                  <c:v>83.713807493538766</c:v>
                </c:pt>
                <c:pt idx="4">
                  <c:v>89.614749043197023</c:v>
                </c:pt>
                <c:pt idx="5">
                  <c:v>103.09267709825322</c:v>
                </c:pt>
                <c:pt idx="6">
                  <c:v>98.679787357094284</c:v>
                </c:pt>
                <c:pt idx="7">
                  <c:v>95.544431782812822</c:v>
                </c:pt>
                <c:pt idx="8">
                  <c:v>84.944284316679585</c:v>
                </c:pt>
                <c:pt idx="9">
                  <c:v>70.298004666582671</c:v>
                </c:pt>
                <c:pt idx="10">
                  <c:v>89.835083089516274</c:v>
                </c:pt>
                <c:pt idx="11">
                  <c:v>81.782498179146685</c:v>
                </c:pt>
                <c:pt idx="12">
                  <c:v>89.133387643048351</c:v>
                </c:pt>
                <c:pt idx="13">
                  <c:v>89.834696363693851</c:v>
                </c:pt>
                <c:pt idx="14">
                  <c:v>104.88864447627147</c:v>
                </c:pt>
                <c:pt idx="15">
                  <c:v>105.22553525840405</c:v>
                </c:pt>
                <c:pt idx="16">
                  <c:v>104.63281609591259</c:v>
                </c:pt>
                <c:pt idx="17">
                  <c:v>104.6164553290414</c:v>
                </c:pt>
                <c:pt idx="18">
                  <c:v>96.812847987672143</c:v>
                </c:pt>
                <c:pt idx="19">
                  <c:v>99.714988388616533</c:v>
                </c:pt>
                <c:pt idx="20">
                  <c:v>93.340101830096501</c:v>
                </c:pt>
                <c:pt idx="21">
                  <c:v>99.832724435342527</c:v>
                </c:pt>
                <c:pt idx="22">
                  <c:v>103.32000873272726</c:v>
                </c:pt>
                <c:pt idx="23">
                  <c:v>94.941572072729244</c:v>
                </c:pt>
                <c:pt idx="24">
                  <c:v>94.874594165305197</c:v>
                </c:pt>
                <c:pt idx="25">
                  <c:v>91.042345375239663</c:v>
                </c:pt>
                <c:pt idx="26">
                  <c:v>87.82616990129911</c:v>
                </c:pt>
                <c:pt idx="27">
                  <c:v>81.330550234574716</c:v>
                </c:pt>
                <c:pt idx="28">
                  <c:v>77.116656312270976</c:v>
                </c:pt>
                <c:pt idx="29">
                  <c:v>82.5733299477087</c:v>
                </c:pt>
                <c:pt idx="30">
                  <c:v>75.536673997866288</c:v>
                </c:pt>
                <c:pt idx="31">
                  <c:v>76.387709998987091</c:v>
                </c:pt>
                <c:pt idx="32">
                  <c:v>88.859059958427579</c:v>
                </c:pt>
                <c:pt idx="33">
                  <c:v>85.041939770588556</c:v>
                </c:pt>
                <c:pt idx="34">
                  <c:v>84.190967321482617</c:v>
                </c:pt>
                <c:pt idx="35">
                  <c:v>88.413848591449067</c:v>
                </c:pt>
                <c:pt idx="36">
                  <c:v>88.357707793605357</c:v>
                </c:pt>
                <c:pt idx="37">
                  <c:v>88.752172369634678</c:v>
                </c:pt>
                <c:pt idx="38">
                  <c:v>88.690015190568658</c:v>
                </c:pt>
                <c:pt idx="39">
                  <c:v>99.947223612077764</c:v>
                </c:pt>
                <c:pt idx="40">
                  <c:v>113.57478750242159</c:v>
                </c:pt>
                <c:pt idx="41">
                  <c:v>114.44484378017403</c:v>
                </c:pt>
                <c:pt idx="42">
                  <c:v>110.26923260082309</c:v>
                </c:pt>
                <c:pt idx="43">
                  <c:v>115.78248534165544</c:v>
                </c:pt>
                <c:pt idx="44">
                  <c:v>117.84177892117545</c:v>
                </c:pt>
                <c:pt idx="45">
                  <c:v>113.16102358199872</c:v>
                </c:pt>
                <c:pt idx="46">
                  <c:v>113.35769724854974</c:v>
                </c:pt>
                <c:pt idx="47">
                  <c:v>95.44820658727086</c:v>
                </c:pt>
                <c:pt idx="48">
                  <c:v>100.66485113916613</c:v>
                </c:pt>
                <c:pt idx="49">
                  <c:v>114.42069806905702</c:v>
                </c:pt>
                <c:pt idx="50">
                  <c:v>114.51350681962805</c:v>
                </c:pt>
                <c:pt idx="51">
                  <c:v>110.03382285676487</c:v>
                </c:pt>
                <c:pt idx="52">
                  <c:v>112.95258937916681</c:v>
                </c:pt>
                <c:pt idx="53">
                  <c:v>118.53356778115342</c:v>
                </c:pt>
                <c:pt idx="54">
                  <c:v>117.73822312391697</c:v>
                </c:pt>
                <c:pt idx="55">
                  <c:v>115.08136801917578</c:v>
                </c:pt>
                <c:pt idx="56">
                  <c:v>115.27071905658853</c:v>
                </c:pt>
                <c:pt idx="57">
                  <c:v>111.06929978062179</c:v>
                </c:pt>
                <c:pt idx="58">
                  <c:v>111.74126750042636</c:v>
                </c:pt>
                <c:pt idx="59">
                  <c:v>107.32140445284159</c:v>
                </c:pt>
                <c:pt idx="60">
                  <c:v>110.34068575596054</c:v>
                </c:pt>
                <c:pt idx="61">
                  <c:v>103.7622645121899</c:v>
                </c:pt>
                <c:pt idx="62">
                  <c:v>95.936715040043794</c:v>
                </c:pt>
                <c:pt idx="63">
                  <c:v>94.07103776879292</c:v>
                </c:pt>
                <c:pt idx="64">
                  <c:v>96.454631054616328</c:v>
                </c:pt>
                <c:pt idx="65">
                  <c:v>91.375227956300321</c:v>
                </c:pt>
                <c:pt idx="66">
                  <c:v>87.912524387146391</c:v>
                </c:pt>
                <c:pt idx="67">
                  <c:v>99.030637581180088</c:v>
                </c:pt>
                <c:pt idx="68">
                  <c:v>106.35093946909704</c:v>
                </c:pt>
                <c:pt idx="69">
                  <c:v>107.75674567548278</c:v>
                </c:pt>
                <c:pt idx="70">
                  <c:v>105.989810848441</c:v>
                </c:pt>
                <c:pt idx="71">
                  <c:v>111.66083936197126</c:v>
                </c:pt>
                <c:pt idx="72">
                  <c:v>119.05518714362553</c:v>
                </c:pt>
                <c:pt idx="73">
                  <c:v>121.72073884938845</c:v>
                </c:pt>
                <c:pt idx="74">
                  <c:v>117.70164452442781</c:v>
                </c:pt>
                <c:pt idx="75">
                  <c:v>123.97852792365754</c:v>
                </c:pt>
                <c:pt idx="76">
                  <c:v>129.59433367378853</c:v>
                </c:pt>
                <c:pt idx="77">
                  <c:v>126.96900551016549</c:v>
                </c:pt>
                <c:pt idx="78">
                  <c:v>129.24376091649404</c:v>
                </c:pt>
                <c:pt idx="79">
                  <c:v>119.41214174593175</c:v>
                </c:pt>
                <c:pt idx="80">
                  <c:v>116.38891095474585</c:v>
                </c:pt>
                <c:pt idx="81">
                  <c:v>123.1934454249744</c:v>
                </c:pt>
                <c:pt idx="82">
                  <c:v>117.34829227407694</c:v>
                </c:pt>
                <c:pt idx="83">
                  <c:v>118.3990607643989</c:v>
                </c:pt>
                <c:pt idx="84">
                  <c:v>111.55758929991531</c:v>
                </c:pt>
                <c:pt idx="85">
                  <c:v>104.33260411391657</c:v>
                </c:pt>
                <c:pt idx="86">
                  <c:v>106.14461539117573</c:v>
                </c:pt>
                <c:pt idx="87">
                  <c:v>105.68848667752404</c:v>
                </c:pt>
                <c:pt idx="88">
                  <c:v>111.31662033397751</c:v>
                </c:pt>
                <c:pt idx="89">
                  <c:v>115.12489984551098</c:v>
                </c:pt>
                <c:pt idx="90">
                  <c:v>120.5236263271595</c:v>
                </c:pt>
                <c:pt idx="91">
                  <c:v>119.85764731361539</c:v>
                </c:pt>
                <c:pt idx="92">
                  <c:v>110.96305113016089</c:v>
                </c:pt>
                <c:pt idx="93">
                  <c:v>108.50681532741498</c:v>
                </c:pt>
                <c:pt idx="94">
                  <c:v>100.1255033578815</c:v>
                </c:pt>
                <c:pt idx="95">
                  <c:v>98.663706559381097</c:v>
                </c:pt>
                <c:pt idx="96">
                  <c:v>93.095174937959172</c:v>
                </c:pt>
                <c:pt idx="97">
                  <c:v>101.10039533390399</c:v>
                </c:pt>
                <c:pt idx="98">
                  <c:v>101.98782484653309</c:v>
                </c:pt>
                <c:pt idx="99">
                  <c:v>101.28685013633219</c:v>
                </c:pt>
                <c:pt idx="100">
                  <c:v>99.417393943187676</c:v>
                </c:pt>
                <c:pt idx="101">
                  <c:v>99.795357666907933</c:v>
                </c:pt>
                <c:pt idx="102">
                  <c:v>101.03089416255844</c:v>
                </c:pt>
                <c:pt idx="103">
                  <c:v>104.10947147329399</c:v>
                </c:pt>
                <c:pt idx="104">
                  <c:v>91.648245450868487</c:v>
                </c:pt>
                <c:pt idx="105">
                  <c:v>87.361209244943822</c:v>
                </c:pt>
                <c:pt idx="106">
                  <c:v>87.382929818877443</c:v>
                </c:pt>
                <c:pt idx="107">
                  <c:v>97.250872384909556</c:v>
                </c:pt>
                <c:pt idx="108">
                  <c:v>92.960017646288051</c:v>
                </c:pt>
                <c:pt idx="109">
                  <c:v>96.843844019149046</c:v>
                </c:pt>
                <c:pt idx="110">
                  <c:v>96.927282001202414</c:v>
                </c:pt>
                <c:pt idx="111">
                  <c:v>110.73336218430637</c:v>
                </c:pt>
                <c:pt idx="112">
                  <c:v>117.14313371688579</c:v>
                </c:pt>
                <c:pt idx="113">
                  <c:v>113.82549664219462</c:v>
                </c:pt>
                <c:pt idx="114">
                  <c:v>124.54707974491875</c:v>
                </c:pt>
                <c:pt idx="115">
                  <c:v>130.141534259407</c:v>
                </c:pt>
                <c:pt idx="116">
                  <c:v>128.21602426460331</c:v>
                </c:pt>
                <c:pt idx="117">
                  <c:v>132.9548886701148</c:v>
                </c:pt>
                <c:pt idx="118">
                  <c:v>137.94862749375199</c:v>
                </c:pt>
                <c:pt idx="119">
                  <c:v>144.68690216817058</c:v>
                </c:pt>
                <c:pt idx="120">
                  <c:v>151.61131465830326</c:v>
                </c:pt>
                <c:pt idx="121">
                  <c:v>150.07519200009614</c:v>
                </c:pt>
                <c:pt idx="122">
                  <c:v>150.8051057973513</c:v>
                </c:pt>
                <c:pt idx="123">
                  <c:v>149.90552865104792</c:v>
                </c:pt>
                <c:pt idx="124">
                  <c:v>144.67426809014984</c:v>
                </c:pt>
                <c:pt idx="125">
                  <c:v>133.49053562510025</c:v>
                </c:pt>
                <c:pt idx="126">
                  <c:v>139.55549234155129</c:v>
                </c:pt>
                <c:pt idx="127">
                  <c:v>127.36752519893652</c:v>
                </c:pt>
                <c:pt idx="128">
                  <c:v>132.60430876662406</c:v>
                </c:pt>
                <c:pt idx="129">
                  <c:v>129.41747070907383</c:v>
                </c:pt>
                <c:pt idx="130">
                  <c:v>121.51113255659966</c:v>
                </c:pt>
                <c:pt idx="131">
                  <c:v>120.18075387887924</c:v>
                </c:pt>
                <c:pt idx="132">
                  <c:v>113.43607794668343</c:v>
                </c:pt>
                <c:pt idx="133">
                  <c:v>115.19840263516048</c:v>
                </c:pt>
                <c:pt idx="134">
                  <c:v>110.26957212703834</c:v>
                </c:pt>
                <c:pt idx="135">
                  <c:v>114.2914089317636</c:v>
                </c:pt>
                <c:pt idx="136">
                  <c:v>122.56783810604033</c:v>
                </c:pt>
                <c:pt idx="137">
                  <c:v>117.75487665323209</c:v>
                </c:pt>
                <c:pt idx="138">
                  <c:v>117.12423769379028</c:v>
                </c:pt>
                <c:pt idx="139">
                  <c:v>107.3850966221566</c:v>
                </c:pt>
                <c:pt idx="140">
                  <c:v>99.906689144226846</c:v>
                </c:pt>
                <c:pt idx="141">
                  <c:v>93.335074446805436</c:v>
                </c:pt>
                <c:pt idx="142">
                  <c:v>97.125249637866716</c:v>
                </c:pt>
                <c:pt idx="143">
                  <c:v>96.735358897742842</c:v>
                </c:pt>
                <c:pt idx="144">
                  <c:v>95.53648083040035</c:v>
                </c:pt>
                <c:pt idx="145">
                  <c:v>90.382810031815708</c:v>
                </c:pt>
                <c:pt idx="146">
                  <c:v>94.840173609946277</c:v>
                </c:pt>
                <c:pt idx="147">
                  <c:v>100.12891691227296</c:v>
                </c:pt>
                <c:pt idx="148">
                  <c:v>102.59851380622513</c:v>
                </c:pt>
                <c:pt idx="149">
                  <c:v>106.58930983609717</c:v>
                </c:pt>
                <c:pt idx="150">
                  <c:v>97.847639072768899</c:v>
                </c:pt>
                <c:pt idx="151">
                  <c:v>92.517233252171152</c:v>
                </c:pt>
                <c:pt idx="152">
                  <c:v>90.738164301801049</c:v>
                </c:pt>
                <c:pt idx="153">
                  <c:v>89.531922703621035</c:v>
                </c:pt>
                <c:pt idx="154">
                  <c:v>84.260981743369797</c:v>
                </c:pt>
                <c:pt idx="155">
                  <c:v>87.782330929608932</c:v>
                </c:pt>
                <c:pt idx="156">
                  <c:v>83.408447354653006</c:v>
                </c:pt>
                <c:pt idx="157">
                  <c:v>81.731321521198922</c:v>
                </c:pt>
                <c:pt idx="158">
                  <c:v>82.039940939424156</c:v>
                </c:pt>
                <c:pt idx="159">
                  <c:v>79.996209737542529</c:v>
                </c:pt>
                <c:pt idx="160">
                  <c:v>81.404083362298664</c:v>
                </c:pt>
                <c:pt idx="161">
                  <c:v>86.156631377252452</c:v>
                </c:pt>
                <c:pt idx="162">
                  <c:v>93.445472914687954</c:v>
                </c:pt>
                <c:pt idx="163">
                  <c:v>97.582801865115968</c:v>
                </c:pt>
                <c:pt idx="164">
                  <c:v>104.48895930851684</c:v>
                </c:pt>
                <c:pt idx="165">
                  <c:v>106.92541592017602</c:v>
                </c:pt>
                <c:pt idx="166">
                  <c:v>109.78409849747931</c:v>
                </c:pt>
                <c:pt idx="167">
                  <c:v>105.43899807241603</c:v>
                </c:pt>
                <c:pt idx="168">
                  <c:v>110.41367992157697</c:v>
                </c:pt>
                <c:pt idx="169">
                  <c:v>111.06244262321242</c:v>
                </c:pt>
                <c:pt idx="170">
                  <c:v>115.04057070424611</c:v>
                </c:pt>
                <c:pt idx="171">
                  <c:v>126.20384672854793</c:v>
                </c:pt>
                <c:pt idx="172">
                  <c:v>127.07393239544754</c:v>
                </c:pt>
                <c:pt idx="173">
                  <c:v>122.21722694520129</c:v>
                </c:pt>
                <c:pt idx="174">
                  <c:v>127.72831148343208</c:v>
                </c:pt>
                <c:pt idx="175">
                  <c:v>122.43018186106355</c:v>
                </c:pt>
                <c:pt idx="176">
                  <c:v>121.5491946440991</c:v>
                </c:pt>
                <c:pt idx="177">
                  <c:v>119.2120983377763</c:v>
                </c:pt>
                <c:pt idx="178">
                  <c:v>117.57788949485536</c:v>
                </c:pt>
                <c:pt idx="179">
                  <c:v>119.21892321814835</c:v>
                </c:pt>
                <c:pt idx="180">
                  <c:v>124.96679250620217</c:v>
                </c:pt>
                <c:pt idx="181">
                  <c:v>124.72005835285005</c:v>
                </c:pt>
                <c:pt idx="182">
                  <c:v>128.29289293142133</c:v>
                </c:pt>
                <c:pt idx="183">
                  <c:v>129.77909357236624</c:v>
                </c:pt>
                <c:pt idx="184">
                  <c:v>124.13743831255314</c:v>
                </c:pt>
                <c:pt idx="185">
                  <c:v>125.86828584000322</c:v>
                </c:pt>
                <c:pt idx="186">
                  <c:v>129.65748313219899</c:v>
                </c:pt>
                <c:pt idx="187">
                  <c:v>132.82619114548612</c:v>
                </c:pt>
                <c:pt idx="188">
                  <c:v>140.23879677425742</c:v>
                </c:pt>
                <c:pt idx="189">
                  <c:v>156.46862956960402</c:v>
                </c:pt>
                <c:pt idx="190">
                  <c:v>159.98929258949516</c:v>
                </c:pt>
                <c:pt idx="191">
                  <c:v>170.0271736051034</c:v>
                </c:pt>
                <c:pt idx="192">
                  <c:v>182.49770865940175</c:v>
                </c:pt>
                <c:pt idx="193">
                  <c:v>189.01391094401515</c:v>
                </c:pt>
                <c:pt idx="194">
                  <c:v>183.23665941267404</c:v>
                </c:pt>
                <c:pt idx="195">
                  <c:v>191.57171496870873</c:v>
                </c:pt>
                <c:pt idx="196">
                  <c:v>190.01253424028661</c:v>
                </c:pt>
                <c:pt idx="197">
                  <c:v>174.68629965857573</c:v>
                </c:pt>
                <c:pt idx="198">
                  <c:v>175.37989895422822</c:v>
                </c:pt>
                <c:pt idx="199">
                  <c:v>173.59402708945399</c:v>
                </c:pt>
                <c:pt idx="200">
                  <c:v>180.38556628740119</c:v>
                </c:pt>
                <c:pt idx="201">
                  <c:v>178.40344188254139</c:v>
                </c:pt>
                <c:pt idx="202">
                  <c:v>179.00631549194179</c:v>
                </c:pt>
                <c:pt idx="203">
                  <c:v>177.2833802424926</c:v>
                </c:pt>
                <c:pt idx="204">
                  <c:v>185.88222393241867</c:v>
                </c:pt>
                <c:pt idx="205">
                  <c:v>190.23950818824224</c:v>
                </c:pt>
                <c:pt idx="206">
                  <c:v>193.48977403972907</c:v>
                </c:pt>
                <c:pt idx="207">
                  <c:v>190.17572722559964</c:v>
                </c:pt>
                <c:pt idx="208">
                  <c:v>188.60932445629129</c:v>
                </c:pt>
                <c:pt idx="209">
                  <c:v>194.51844565150731</c:v>
                </c:pt>
                <c:pt idx="210">
                  <c:v>196.54803405216143</c:v>
                </c:pt>
                <c:pt idx="211">
                  <c:v>188.76840910661076</c:v>
                </c:pt>
                <c:pt idx="212">
                  <c:v>177.83013818656028</c:v>
                </c:pt>
                <c:pt idx="213">
                  <c:v>179.60942473023883</c:v>
                </c:pt>
                <c:pt idx="214">
                  <c:v>179.94983155260243</c:v>
                </c:pt>
                <c:pt idx="215">
                  <c:v>170.08742968709609</c:v>
                </c:pt>
                <c:pt idx="216">
                  <c:v>163.93149835443046</c:v>
                </c:pt>
                <c:pt idx="217">
                  <c:v>149.57718342631594</c:v>
                </c:pt>
                <c:pt idx="218">
                  <c:v>147.25366051136035</c:v>
                </c:pt>
                <c:pt idx="219">
                  <c:v>136.28502595915185</c:v>
                </c:pt>
                <c:pt idx="220">
                  <c:v>152.82852221280558</c:v>
                </c:pt>
                <c:pt idx="221">
                  <c:v>158.47730347396424</c:v>
                </c:pt>
                <c:pt idx="222">
                  <c:v>148.70412846858346</c:v>
                </c:pt>
                <c:pt idx="223">
                  <c:v>146.94931167553415</c:v>
                </c:pt>
                <c:pt idx="224">
                  <c:v>141.56548697952357</c:v>
                </c:pt>
                <c:pt idx="225">
                  <c:v>123.84050361838796</c:v>
                </c:pt>
                <c:pt idx="226">
                  <c:v>98.92911280120282</c:v>
                </c:pt>
                <c:pt idx="227">
                  <c:v>95.571457032746892</c:v>
                </c:pt>
                <c:pt idx="228">
                  <c:v>98.821187912375152</c:v>
                </c:pt>
                <c:pt idx="229">
                  <c:v>91.632660827622743</c:v>
                </c:pt>
                <c:pt idx="230">
                  <c:v>87.711018551981269</c:v>
                </c:pt>
                <c:pt idx="231">
                  <c:v>91.020382743371698</c:v>
                </c:pt>
                <c:pt idx="232">
                  <c:v>98.957568552032541</c:v>
                </c:pt>
                <c:pt idx="233">
                  <c:v>106.40859658348404</c:v>
                </c:pt>
                <c:pt idx="234">
                  <c:v>110.54575327633515</c:v>
                </c:pt>
                <c:pt idx="235">
                  <c:v>113.25815886392952</c:v>
                </c:pt>
                <c:pt idx="236">
                  <c:v>115.38499146122923</c:v>
                </c:pt>
                <c:pt idx="237">
                  <c:v>109.64739830317049</c:v>
                </c:pt>
                <c:pt idx="238">
                  <c:v>108.08350191181246</c:v>
                </c:pt>
                <c:pt idx="239">
                  <c:v>101.73060010787371</c:v>
                </c:pt>
                <c:pt idx="240">
                  <c:v>110.33161683554965</c:v>
                </c:pt>
                <c:pt idx="241">
                  <c:v>109.80068660978749</c:v>
                </c:pt>
                <c:pt idx="242">
                  <c:v>109.24038999561174</c:v>
                </c:pt>
                <c:pt idx="243">
                  <c:v>120.94617400235617</c:v>
                </c:pt>
                <c:pt idx="244">
                  <c:v>122.1668633651267</c:v>
                </c:pt>
                <c:pt idx="245">
                  <c:v>109.15332184137351</c:v>
                </c:pt>
                <c:pt idx="246">
                  <c:v>104.62421391732606</c:v>
                </c:pt>
                <c:pt idx="247">
                  <c:v>105.89752372251584</c:v>
                </c:pt>
                <c:pt idx="248">
                  <c:v>100.57859365803651</c:v>
                </c:pt>
                <c:pt idx="249">
                  <c:v>104.81750612299325</c:v>
                </c:pt>
                <c:pt idx="250">
                  <c:v>102.71386237410658</c:v>
                </c:pt>
                <c:pt idx="251">
                  <c:v>109.32564163447054</c:v>
                </c:pt>
                <c:pt idx="252">
                  <c:v>114.46872340077969</c:v>
                </c:pt>
                <c:pt idx="253">
                  <c:v>116.11414347886462</c:v>
                </c:pt>
                <c:pt idx="254">
                  <c:v>121.61510568433484</c:v>
                </c:pt>
                <c:pt idx="255">
                  <c:v>112.49994497064124</c:v>
                </c:pt>
                <c:pt idx="256">
                  <c:v>110.43121773067411</c:v>
                </c:pt>
                <c:pt idx="257">
                  <c:v>108.9087402432681</c:v>
                </c:pt>
                <c:pt idx="258">
                  <c:v>110.60065069319322</c:v>
                </c:pt>
                <c:pt idx="259">
                  <c:v>109.78210187997895</c:v>
                </c:pt>
                <c:pt idx="260">
                  <c:v>100.76427998866491</c:v>
                </c:pt>
                <c:pt idx="261">
                  <c:v>100.71473327218878</c:v>
                </c:pt>
                <c:pt idx="262">
                  <c:v>101.32868441607296</c:v>
                </c:pt>
                <c:pt idx="263">
                  <c:v>96.822979114335027</c:v>
                </c:pt>
                <c:pt idx="264">
                  <c:v>97.181099874053501</c:v>
                </c:pt>
                <c:pt idx="265">
                  <c:v>100.9770759118927</c:v>
                </c:pt>
                <c:pt idx="266">
                  <c:v>112.04815873241813</c:v>
                </c:pt>
                <c:pt idx="267">
                  <c:v>115.94364037968631</c:v>
                </c:pt>
                <c:pt idx="268">
                  <c:v>109.29886674437975</c:v>
                </c:pt>
                <c:pt idx="269">
                  <c:v>97.942634689164564</c:v>
                </c:pt>
                <c:pt idx="270">
                  <c:v>105.15263427123831</c:v>
                </c:pt>
                <c:pt idx="271">
                  <c:v>100.72364620536969</c:v>
                </c:pt>
                <c:pt idx="272">
                  <c:v>100.31942554514018</c:v>
                </c:pt>
                <c:pt idx="273">
                  <c:v>102.32379466310523</c:v>
                </c:pt>
                <c:pt idx="274">
                  <c:v>103.19427026084487</c:v>
                </c:pt>
                <c:pt idx="275">
                  <c:v>108.82743486178724</c:v>
                </c:pt>
                <c:pt idx="276">
                  <c:v>120.04864183778864</c:v>
                </c:pt>
                <c:pt idx="277">
                  <c:v>131.42819008769303</c:v>
                </c:pt>
                <c:pt idx="278">
                  <c:v>136.52470697428487</c:v>
                </c:pt>
                <c:pt idx="279">
                  <c:v>146.28206502933938</c:v>
                </c:pt>
                <c:pt idx="280">
                  <c:v>164.78280853057223</c:v>
                </c:pt>
                <c:pt idx="281">
                  <c:v>160.64507631762726</c:v>
                </c:pt>
                <c:pt idx="282">
                  <c:v>160.5149687465159</c:v>
                </c:pt>
                <c:pt idx="283">
                  <c:v>160.24040787321596</c:v>
                </c:pt>
                <c:pt idx="284">
                  <c:v>156.67462648855548</c:v>
                </c:pt>
                <c:pt idx="285">
                  <c:v>170.40509539914171</c:v>
                </c:pt>
                <c:pt idx="286">
                  <c:v>170.43047062427169</c:v>
                </c:pt>
                <c:pt idx="287">
                  <c:v>179.62557639694489</c:v>
                </c:pt>
                <c:pt idx="288">
                  <c:v>185.98244850151659</c:v>
                </c:pt>
                <c:pt idx="289">
                  <c:v>174.30102312341791</c:v>
                </c:pt>
                <c:pt idx="290">
                  <c:v>173.06728937977064</c:v>
                </c:pt>
                <c:pt idx="291">
                  <c:v>173.52233541122044</c:v>
                </c:pt>
                <c:pt idx="292">
                  <c:v>167.68885207350027</c:v>
                </c:pt>
                <c:pt idx="293">
                  <c:v>173.33026378671636</c:v>
                </c:pt>
                <c:pt idx="294">
                  <c:v>182.29322152846655</c:v>
                </c:pt>
                <c:pt idx="295">
                  <c:v>186.1669782596056</c:v>
                </c:pt>
                <c:pt idx="296">
                  <c:v>184.54340341506898</c:v>
                </c:pt>
                <c:pt idx="297">
                  <c:v>192.91096585484271</c:v>
                </c:pt>
                <c:pt idx="298">
                  <c:v>193.95561949131752</c:v>
                </c:pt>
                <c:pt idx="299">
                  <c:v>205.08552367737698</c:v>
                </c:pt>
                <c:pt idx="300">
                  <c:v>204.87478215156275</c:v>
                </c:pt>
                <c:pt idx="301">
                  <c:v>205.94258866573071</c:v>
                </c:pt>
                <c:pt idx="302">
                  <c:v>221.78374654849836</c:v>
                </c:pt>
                <c:pt idx="303">
                  <c:v>226.46926703621401</c:v>
                </c:pt>
                <c:pt idx="304">
                  <c:v>233.68991036727783</c:v>
                </c:pt>
                <c:pt idx="305">
                  <c:v>245.47931286364243</c:v>
                </c:pt>
                <c:pt idx="306">
                  <c:v>239.26089554386144</c:v>
                </c:pt>
                <c:pt idx="307">
                  <c:v>243.46659999058579</c:v>
                </c:pt>
                <c:pt idx="308">
                  <c:v>225.47998317297143</c:v>
                </c:pt>
                <c:pt idx="309">
                  <c:v>208.61336141680349</c:v>
                </c:pt>
                <c:pt idx="310">
                  <c:v>230.32640496242863</c:v>
                </c:pt>
                <c:pt idx="311">
                  <c:v>233.53837665632881</c:v>
                </c:pt>
                <c:pt idx="312">
                  <c:v>228.89394610483794</c:v>
                </c:pt>
                <c:pt idx="313">
                  <c:v>211.81878819178507</c:v>
                </c:pt>
                <c:pt idx="314">
                  <c:v>192.00843443776512</c:v>
                </c:pt>
                <c:pt idx="315">
                  <c:v>201.27750114355342</c:v>
                </c:pt>
                <c:pt idx="316">
                  <c:v>200.2787464729295</c:v>
                </c:pt>
                <c:pt idx="317">
                  <c:v>206.14497629820659</c:v>
                </c:pt>
                <c:pt idx="318">
                  <c:v>186.37207482720808</c:v>
                </c:pt>
                <c:pt idx="319">
                  <c:v>197.90572763770416</c:v>
                </c:pt>
                <c:pt idx="320">
                  <c:v>198.99039232476116</c:v>
                </c:pt>
                <c:pt idx="321">
                  <c:v>199.6706575534559</c:v>
                </c:pt>
                <c:pt idx="322">
                  <c:v>210.27804996101398</c:v>
                </c:pt>
                <c:pt idx="323">
                  <c:v>221.8107822353418</c:v>
                </c:pt>
                <c:pt idx="324">
                  <c:v>229.48974861977689</c:v>
                </c:pt>
                <c:pt idx="325">
                  <c:v>229.95816645748403</c:v>
                </c:pt>
                <c:pt idx="326">
                  <c:v>232.10470035142697</c:v>
                </c:pt>
                <c:pt idx="327">
                  <c:v>230.71939215588844</c:v>
                </c:pt>
                <c:pt idx="328">
                  <c:v>233.62688324981747</c:v>
                </c:pt>
                <c:pt idx="329">
                  <c:v>239.19527251195348</c:v>
                </c:pt>
                <c:pt idx="330">
                  <c:v>246.24710563208137</c:v>
                </c:pt>
                <c:pt idx="331">
                  <c:v>247.26242772907156</c:v>
                </c:pt>
                <c:pt idx="332">
                  <c:v>247.11780137692455</c:v>
                </c:pt>
                <c:pt idx="333">
                  <c:v>257.82883383704154</c:v>
                </c:pt>
                <c:pt idx="334">
                  <c:v>271.84759701793723</c:v>
                </c:pt>
                <c:pt idx="335">
                  <c:v>275.84058913583692</c:v>
                </c:pt>
                <c:pt idx="336">
                  <c:v>280.13604531262752</c:v>
                </c:pt>
                <c:pt idx="337">
                  <c:v>283.06964915955086</c:v>
                </c:pt>
                <c:pt idx="338">
                  <c:v>272.56042792167432</c:v>
                </c:pt>
                <c:pt idx="339">
                  <c:v>266.96461675324076</c:v>
                </c:pt>
                <c:pt idx="340">
                  <c:v>276.42354769657527</c:v>
                </c:pt>
                <c:pt idx="341">
                  <c:v>271.78028618914942</c:v>
                </c:pt>
                <c:pt idx="342">
                  <c:v>269.70309149753984</c:v>
                </c:pt>
                <c:pt idx="343">
                  <c:v>273.19522985477295</c:v>
                </c:pt>
                <c:pt idx="344">
                  <c:v>270.4568267745459</c:v>
                </c:pt>
                <c:pt idx="345">
                  <c:v>285.4472775046425</c:v>
                </c:pt>
                <c:pt idx="346">
                  <c:v>258.56016880093949</c:v>
                </c:pt>
                <c:pt idx="347">
                  <c:v>261.91591629472236</c:v>
                </c:pt>
                <c:pt idx="348">
                  <c:v>235.16414321138066</c:v>
                </c:pt>
                <c:pt idx="349">
                  <c:v>246.73598048256716</c:v>
                </c:pt>
                <c:pt idx="350">
                  <c:v>253.13814324351475</c:v>
                </c:pt>
                <c:pt idx="351">
                  <c:v>253.35895520630081</c:v>
                </c:pt>
                <c:pt idx="352">
                  <c:v>257.54488814706053</c:v>
                </c:pt>
                <c:pt idx="353">
                  <c:v>240.7377752412215</c:v>
                </c:pt>
                <c:pt idx="354">
                  <c:v>247.39313206116393</c:v>
                </c:pt>
                <c:pt idx="355">
                  <c:v>249.6436068125962</c:v>
                </c:pt>
                <c:pt idx="356">
                  <c:v>241.22285144152923</c:v>
                </c:pt>
                <c:pt idx="357">
                  <c:v>255.78842604632729</c:v>
                </c:pt>
                <c:pt idx="358">
                  <c:v>268.55748364965933</c:v>
                </c:pt>
                <c:pt idx="359">
                  <c:v>273.77984825877684</c:v>
                </c:pt>
                <c:pt idx="360">
                  <c:v>277.74735023226879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AB-476E-9E06-7ABC1314C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961471"/>
        <c:axId val="368207967"/>
      </c:lineChart>
      <c:catAx>
        <c:axId val="36596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207967"/>
        <c:crosses val="autoZero"/>
        <c:auto val="1"/>
        <c:lblAlgn val="ctr"/>
        <c:lblOffset val="100"/>
        <c:noMultiLvlLbl val="0"/>
      </c:catAx>
      <c:valAx>
        <c:axId val="36820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961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20</xdr:col>
      <xdr:colOff>142875</xdr:colOff>
      <xdr:row>16</xdr:row>
      <xdr:rowOff>165100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1E2B912-A581-4A1C-908A-4B5D98CD21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6C78E-AB59-4157-B7BC-0CAE36461DE4}">
  <dimension ref="A1:AI364"/>
  <sheetViews>
    <sheetView tabSelected="1" topLeftCell="C1" workbookViewId="0">
      <selection activeCell="J8" sqref="J8"/>
    </sheetView>
  </sheetViews>
  <sheetFormatPr defaultRowHeight="14.5" x14ac:dyDescent="0.35"/>
  <cols>
    <col min="2" max="2" width="12.08984375" customWidth="1"/>
    <col min="5" max="5" width="10.36328125" bestFit="1" customWidth="1"/>
    <col min="6" max="6" width="10.26953125" customWidth="1"/>
    <col min="7" max="7" width="10.453125" customWidth="1"/>
    <col min="8" max="8" width="10.1796875" customWidth="1"/>
    <col min="9" max="9" width="10.7265625" customWidth="1"/>
    <col min="10" max="11" width="9.7265625" customWidth="1"/>
    <col min="31" max="31" width="10.36328125" bestFit="1" customWidth="1"/>
    <col min="32" max="33" width="10.453125" customWidth="1"/>
    <col min="34" max="34" width="9.7265625" customWidth="1"/>
    <col min="35" max="35" width="9.90625" customWidth="1"/>
  </cols>
  <sheetData>
    <row r="1" spans="1:35" s="1" customFormat="1" ht="46.5" customHeight="1" x14ac:dyDescent="0.35">
      <c r="A1" s="1" t="s">
        <v>1</v>
      </c>
      <c r="B1" s="1" t="s">
        <v>0</v>
      </c>
      <c r="C1" s="1" t="s">
        <v>2</v>
      </c>
      <c r="D1" s="1" t="s">
        <v>10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35" x14ac:dyDescent="0.35">
      <c r="A2" s="2">
        <v>32874</v>
      </c>
      <c r="B2">
        <v>1</v>
      </c>
      <c r="C2">
        <v>10</v>
      </c>
      <c r="D2" s="3">
        <v>-4.9907000000000007E-2</v>
      </c>
      <c r="E2">
        <v>100</v>
      </c>
      <c r="F2" s="4">
        <f>C2*(1+D2)</f>
        <v>9.5009300000000003</v>
      </c>
      <c r="G2" s="4">
        <f>0.01*F2+0.99*C2*1.0033</f>
        <v>10.027679300000001</v>
      </c>
      <c r="H2" s="3">
        <f>G2/C2-1</f>
        <v>2.767930000000085E-3</v>
      </c>
      <c r="I2" s="5">
        <f t="shared" ref="I2:I65" si="0">G2/F2</f>
        <v>1.0554418672698358</v>
      </c>
      <c r="J2">
        <f>E2</f>
        <v>100</v>
      </c>
      <c r="K2">
        <f>E2</f>
        <v>100</v>
      </c>
      <c r="AE2" s="4"/>
      <c r="AF2" s="4"/>
      <c r="AG2" s="4"/>
      <c r="AH2" s="4"/>
      <c r="AI2" s="3"/>
    </row>
    <row r="3" spans="1:35" x14ac:dyDescent="0.35">
      <c r="A3" s="2">
        <v>32905</v>
      </c>
      <c r="B3">
        <f>B2+1</f>
        <v>2</v>
      </c>
      <c r="C3">
        <f>C2+10</f>
        <v>20</v>
      </c>
      <c r="D3" s="3">
        <v>-6.2839999999999993E-2</v>
      </c>
      <c r="E3" s="4">
        <f>E2*(1+D2)</f>
        <v>95.009299999999996</v>
      </c>
      <c r="F3" s="4">
        <f>(F2+C3)*(1+D3)</f>
        <v>27.6470915588</v>
      </c>
      <c r="G3" s="4">
        <f>0.01*F3+0.99*(G2+C3)*1.0033</f>
        <v>30.101973850861103</v>
      </c>
      <c r="H3" s="3">
        <f>G3/(G2+C3)-1</f>
        <v>2.4742022225174853E-3</v>
      </c>
      <c r="I3" s="5">
        <f t="shared" si="0"/>
        <v>1.0887935096840131</v>
      </c>
      <c r="J3">
        <f t="shared" ref="J3:J66" si="1">J2*(1+H2)</f>
        <v>100.27679300000001</v>
      </c>
      <c r="K3">
        <f>J3/I2</f>
        <v>95.009299999999996</v>
      </c>
      <c r="AE3" s="4"/>
      <c r="AF3" s="4"/>
      <c r="AG3" s="4"/>
      <c r="AH3" s="4"/>
      <c r="AI3" s="3"/>
    </row>
    <row r="4" spans="1:35" x14ac:dyDescent="0.35">
      <c r="A4" s="2">
        <v>32933</v>
      </c>
      <c r="B4">
        <f t="shared" ref="B4:B67" si="2">B3+1</f>
        <v>3</v>
      </c>
      <c r="C4">
        <f t="shared" ref="C4:C67" si="3">C3+10</f>
        <v>30</v>
      </c>
      <c r="D4" s="3">
        <v>-0.13177</v>
      </c>
      <c r="E4" s="4">
        <f t="shared" ref="E4:E67" si="4">E3*(1+D3)</f>
        <v>89.038915587999995</v>
      </c>
      <c r="F4" s="4">
        <f t="shared" ref="F4:F67" si="5">(F3+C4)*(1+D4)</f>
        <v>50.050934304096927</v>
      </c>
      <c r="G4" s="4">
        <f t="shared" ref="G4:G67" si="6">0.01*F4+0.99*(G3+C4)*1.0033</f>
        <v>60.19781660396422</v>
      </c>
      <c r="H4" s="3">
        <f>G4/(G3+C4)-1</f>
        <v>1.594668976113045E-3</v>
      </c>
      <c r="I4" s="5">
        <f t="shared" si="0"/>
        <v>1.202731126620282</v>
      </c>
      <c r="J4">
        <f t="shared" si="1"/>
        <v>100.52489806410753</v>
      </c>
      <c r="K4">
        <f>J4/I3</f>
        <v>92.326871137651821</v>
      </c>
      <c r="AE4" s="4"/>
      <c r="AF4" s="4"/>
      <c r="AG4" s="4"/>
      <c r="AH4" s="4"/>
      <c r="AI4" s="3"/>
    </row>
    <row r="5" spans="1:35" x14ac:dyDescent="0.35">
      <c r="A5" s="2">
        <v>32964</v>
      </c>
      <c r="B5">
        <f t="shared" si="2"/>
        <v>4</v>
      </c>
      <c r="C5">
        <f t="shared" si="3"/>
        <v>40</v>
      </c>
      <c r="D5" s="3">
        <v>-9.6609999999999994E-3</v>
      </c>
      <c r="E5" s="4">
        <f t="shared" si="4"/>
        <v>77.306257680969239</v>
      </c>
      <c r="F5" s="4">
        <f t="shared" si="5"/>
        <v>89.180952227785042</v>
      </c>
      <c r="G5" s="4">
        <f t="shared" si="6"/>
        <v>100.41499422704757</v>
      </c>
      <c r="H5" s="3">
        <f t="shared" ref="H5:H68" si="7">G5/(G4+C5)-1</f>
        <v>2.1674885785361031E-3</v>
      </c>
      <c r="I5" s="5">
        <f t="shared" si="0"/>
        <v>1.1259690743217079</v>
      </c>
      <c r="J5">
        <f t="shared" si="1"/>
        <v>100.68520200037729</v>
      </c>
      <c r="K5">
        <f t="shared" ref="K5:K68" si="8">J5/I4</f>
        <v>83.713807493538766</v>
      </c>
      <c r="AE5" s="4"/>
      <c r="AF5" s="4"/>
      <c r="AG5" s="4"/>
      <c r="AH5" s="4"/>
      <c r="AI5" s="3"/>
    </row>
    <row r="6" spans="1:35" x14ac:dyDescent="0.35">
      <c r="A6" s="2">
        <v>32994</v>
      </c>
      <c r="B6">
        <f t="shared" si="2"/>
        <v>5</v>
      </c>
      <c r="C6">
        <f t="shared" si="3"/>
        <v>50</v>
      </c>
      <c r="D6" s="3">
        <v>0.10416299999999999</v>
      </c>
      <c r="E6" s="4">
        <f t="shared" si="4"/>
        <v>76.559401925513399</v>
      </c>
      <c r="F6" s="4">
        <f t="shared" si="5"/>
        <v>153.67845775468783</v>
      </c>
      <c r="G6" s="4">
        <f t="shared" si="6"/>
        <v>150.93903464846375</v>
      </c>
      <c r="H6" s="3">
        <f t="shared" si="7"/>
        <v>3.4839639765245067E-3</v>
      </c>
      <c r="I6" s="5">
        <f t="shared" si="0"/>
        <v>0.98217431937925259</v>
      </c>
      <c r="J6">
        <f t="shared" si="1"/>
        <v>100.9034360257407</v>
      </c>
      <c r="K6">
        <f t="shared" si="8"/>
        <v>89.614749043197023</v>
      </c>
      <c r="AE6" s="4"/>
      <c r="AF6" s="4"/>
      <c r="AG6" s="4"/>
      <c r="AH6" s="4"/>
      <c r="AI6" s="3"/>
    </row>
    <row r="7" spans="1:35" x14ac:dyDescent="0.35">
      <c r="A7" s="2">
        <v>33025</v>
      </c>
      <c r="B7">
        <f t="shared" si="2"/>
        <v>6</v>
      </c>
      <c r="C7">
        <f t="shared" si="3"/>
        <v>60</v>
      </c>
      <c r="D7" s="3">
        <v>-3.7927000000000002E-2</v>
      </c>
      <c r="E7" s="4">
        <f t="shared" si="4"/>
        <v>84.534058908280656</v>
      </c>
      <c r="F7" s="4">
        <f t="shared" si="5"/>
        <v>205.57427488742576</v>
      </c>
      <c r="G7" s="4">
        <f t="shared" si="6"/>
        <v>211.5745248770499</v>
      </c>
      <c r="H7" s="3">
        <f t="shared" si="7"/>
        <v>3.0126724986923037E-3</v>
      </c>
      <c r="I7" s="5">
        <f t="shared" si="0"/>
        <v>1.0291877473137625</v>
      </c>
      <c r="J7">
        <f t="shared" si="1"/>
        <v>101.25497996196192</v>
      </c>
      <c r="K7">
        <f t="shared" si="8"/>
        <v>103.09267709825322</v>
      </c>
      <c r="AE7" s="4"/>
      <c r="AF7" s="4"/>
      <c r="AG7" s="4"/>
      <c r="AH7" s="4"/>
      <c r="AI7" s="3"/>
    </row>
    <row r="8" spans="1:35" x14ac:dyDescent="0.35">
      <c r="A8" s="2">
        <v>33055</v>
      </c>
      <c r="B8">
        <f t="shared" si="2"/>
        <v>7</v>
      </c>
      <c r="C8">
        <f t="shared" si="3"/>
        <v>70</v>
      </c>
      <c r="D8" s="3">
        <v>-3.8747999999999998E-2</v>
      </c>
      <c r="E8" s="4">
        <f t="shared" si="4"/>
        <v>81.327935656066288</v>
      </c>
      <c r="F8" s="4">
        <f t="shared" si="5"/>
        <v>264.89632288408779</v>
      </c>
      <c r="G8" s="4">
        <f t="shared" si="6"/>
        <v>282.32764682989364</v>
      </c>
      <c r="H8" s="3">
        <f t="shared" si="7"/>
        <v>2.6746807196873501E-3</v>
      </c>
      <c r="I8" s="5">
        <f t="shared" si="0"/>
        <v>1.0658043258434862</v>
      </c>
      <c r="J8">
        <f t="shared" si="1"/>
        <v>101.56002805544897</v>
      </c>
      <c r="K8">
        <f t="shared" si="8"/>
        <v>98.679787357094284</v>
      </c>
      <c r="AE8" s="4"/>
      <c r="AF8" s="4"/>
      <c r="AG8" s="4"/>
      <c r="AH8" s="4"/>
      <c r="AI8" s="3"/>
    </row>
    <row r="9" spans="1:35" x14ac:dyDescent="0.35">
      <c r="A9" s="2">
        <v>33086</v>
      </c>
      <c r="B9">
        <f t="shared" si="2"/>
        <v>8</v>
      </c>
      <c r="C9">
        <f t="shared" si="3"/>
        <v>80</v>
      </c>
      <c r="D9" s="3">
        <v>-0.123677</v>
      </c>
      <c r="E9" s="4">
        <f t="shared" si="4"/>
        <v>78.176640805265038</v>
      </c>
      <c r="F9" s="4">
        <f t="shared" si="5"/>
        <v>302.24058035875248</v>
      </c>
      <c r="G9" s="4">
        <f t="shared" si="6"/>
        <v>362.91050058737551</v>
      </c>
      <c r="H9" s="3">
        <f t="shared" si="7"/>
        <v>1.6086372723180808E-3</v>
      </c>
      <c r="I9" s="5">
        <f t="shared" si="0"/>
        <v>1.2007338662353324</v>
      </c>
      <c r="J9">
        <f t="shared" si="1"/>
        <v>101.83166870437978</v>
      </c>
      <c r="K9">
        <f t="shared" si="8"/>
        <v>95.544431782812822</v>
      </c>
      <c r="AE9" s="4"/>
      <c r="AF9" s="4"/>
      <c r="AG9" s="4"/>
      <c r="AH9" s="4"/>
      <c r="AI9" s="3"/>
    </row>
    <row r="10" spans="1:35" x14ac:dyDescent="0.35">
      <c r="A10" s="2">
        <v>33117</v>
      </c>
      <c r="B10">
        <f t="shared" si="2"/>
        <v>9</v>
      </c>
      <c r="C10">
        <f t="shared" si="3"/>
        <v>90</v>
      </c>
      <c r="D10" s="3">
        <v>-0.20416699999999999</v>
      </c>
      <c r="E10" s="4">
        <f t="shared" si="4"/>
        <v>68.507988400392264</v>
      </c>
      <c r="F10" s="4">
        <f t="shared" si="5"/>
        <v>312.15799778864709</v>
      </c>
      <c r="G10" s="4">
        <f t="shared" si="6"/>
        <v>452.98263416480722</v>
      </c>
      <c r="H10" s="3">
        <f t="shared" si="7"/>
        <v>1.5926673666899482E-4</v>
      </c>
      <c r="I10" s="5">
        <f t="shared" si="0"/>
        <v>1.4511325590687199</v>
      </c>
      <c r="J10">
        <f t="shared" si="1"/>
        <v>101.99547892215999</v>
      </c>
      <c r="K10">
        <f t="shared" si="8"/>
        <v>84.944284316679585</v>
      </c>
      <c r="AE10" s="4"/>
      <c r="AF10" s="4"/>
      <c r="AG10" s="4"/>
      <c r="AH10" s="4"/>
      <c r="AI10" s="3"/>
    </row>
    <row r="11" spans="1:35" x14ac:dyDescent="0.35">
      <c r="A11" s="2">
        <v>33147</v>
      </c>
      <c r="B11">
        <f t="shared" si="2"/>
        <v>10</v>
      </c>
      <c r="C11">
        <f t="shared" si="3"/>
        <v>100</v>
      </c>
      <c r="D11" s="3">
        <v>0.18152699999999999</v>
      </c>
      <c r="E11" s="4">
        <f t="shared" si="4"/>
        <v>54.520917932649375</v>
      </c>
      <c r="F11" s="4">
        <f t="shared" si="5"/>
        <v>486.97580265322682</v>
      </c>
      <c r="G11" s="4">
        <f t="shared" si="6"/>
        <v>554.12916011550783</v>
      </c>
      <c r="H11" s="3">
        <f t="shared" si="7"/>
        <v>2.073348926105556E-3</v>
      </c>
      <c r="I11" s="5">
        <f t="shared" si="0"/>
        <v>1.1378987561525733</v>
      </c>
      <c r="J11">
        <f t="shared" si="1"/>
        <v>102.01172340924292</v>
      </c>
      <c r="K11">
        <f t="shared" si="8"/>
        <v>70.298004666582671</v>
      </c>
      <c r="AE11" s="4"/>
      <c r="AF11" s="4"/>
      <c r="AG11" s="4"/>
      <c r="AH11" s="4"/>
      <c r="AI11" s="3"/>
    </row>
    <row r="12" spans="1:35" x14ac:dyDescent="0.35">
      <c r="A12" s="2">
        <v>33178</v>
      </c>
      <c r="B12">
        <f t="shared" si="2"/>
        <v>11</v>
      </c>
      <c r="C12">
        <f t="shared" si="3"/>
        <v>110</v>
      </c>
      <c r="D12" s="3">
        <v>-0.10996600000000001</v>
      </c>
      <c r="E12" s="4">
        <f t="shared" si="4"/>
        <v>64.417936602209423</v>
      </c>
      <c r="F12" s="4">
        <f t="shared" si="5"/>
        <v>531.32876153866198</v>
      </c>
      <c r="G12" s="4">
        <f t="shared" si="6"/>
        <v>664.97086609583675</v>
      </c>
      <c r="H12" s="3">
        <f t="shared" si="7"/>
        <v>1.2673829593365937E-3</v>
      </c>
      <c r="I12" s="5">
        <f t="shared" si="0"/>
        <v>1.2515243183338389</v>
      </c>
      <c r="J12">
        <f t="shared" si="1"/>
        <v>102.22322930642365</v>
      </c>
      <c r="K12">
        <f t="shared" si="8"/>
        <v>89.835083089516274</v>
      </c>
      <c r="AE12" s="4"/>
      <c r="AF12" s="4"/>
      <c r="AG12" s="4"/>
      <c r="AH12" s="4"/>
      <c r="AI12" s="3"/>
    </row>
    <row r="13" spans="1:35" x14ac:dyDescent="0.35">
      <c r="A13" s="2">
        <v>33208</v>
      </c>
      <c r="B13">
        <f t="shared" si="2"/>
        <v>12</v>
      </c>
      <c r="C13">
        <f t="shared" si="3"/>
        <v>120</v>
      </c>
      <c r="D13" s="3">
        <v>4.9527999999999996E-2</v>
      </c>
      <c r="E13" s="4">
        <f t="shared" si="4"/>
        <v>57.334153785810862</v>
      </c>
      <c r="F13" s="4">
        <f t="shared" si="5"/>
        <v>683.5877724401488</v>
      </c>
      <c r="G13" s="4">
        <f t="shared" si="6"/>
        <v>786.521534978815</v>
      </c>
      <c r="H13" s="3">
        <f t="shared" si="7"/>
        <v>1.9754476885118777E-3</v>
      </c>
      <c r="I13" s="5">
        <f t="shared" si="0"/>
        <v>1.1505787064786601</v>
      </c>
      <c r="J13">
        <f t="shared" si="1"/>
        <v>102.35278528529497</v>
      </c>
      <c r="K13">
        <f t="shared" si="8"/>
        <v>81.782498179146685</v>
      </c>
      <c r="AE13" s="4"/>
      <c r="AF13" s="4"/>
      <c r="AG13" s="4"/>
      <c r="AH13" s="4"/>
      <c r="AI13" s="3"/>
    </row>
    <row r="14" spans="1:35" x14ac:dyDescent="0.35">
      <c r="A14" s="2">
        <v>33239</v>
      </c>
      <c r="B14">
        <f t="shared" si="2"/>
        <v>13</v>
      </c>
      <c r="C14">
        <f t="shared" si="3"/>
        <v>130</v>
      </c>
      <c r="D14" s="3">
        <v>-1.3207999999999999E-2</v>
      </c>
      <c r="E14" s="4">
        <f t="shared" si="4"/>
        <v>60.173799754514505</v>
      </c>
      <c r="F14" s="4">
        <f t="shared" si="5"/>
        <v>802.8419051417593</v>
      </c>
      <c r="G14" s="4">
        <f t="shared" si="6"/>
        <v>918.37901453522034</v>
      </c>
      <c r="H14" s="3">
        <f t="shared" si="7"/>
        <v>2.0266622065223672E-3</v>
      </c>
      <c r="I14" s="5">
        <f t="shared" si="0"/>
        <v>1.1439101629517712</v>
      </c>
      <c r="J14">
        <f t="shared" si="1"/>
        <v>102.55497785839955</v>
      </c>
      <c r="K14">
        <f t="shared" si="8"/>
        <v>89.133387643048351</v>
      </c>
      <c r="AE14" s="4"/>
      <c r="AF14" s="4"/>
      <c r="AG14" s="4"/>
      <c r="AH14" s="4"/>
      <c r="AI14" s="3"/>
    </row>
    <row r="15" spans="1:35" x14ac:dyDescent="0.35">
      <c r="A15" s="2">
        <v>33270</v>
      </c>
      <c r="B15">
        <f t="shared" si="2"/>
        <v>14</v>
      </c>
      <c r="C15">
        <f t="shared" si="3"/>
        <v>140</v>
      </c>
      <c r="D15" s="3">
        <v>0.145763</v>
      </c>
      <c r="E15" s="4">
        <f t="shared" si="4"/>
        <v>59.379024207356878</v>
      </c>
      <c r="F15" s="4">
        <f t="shared" si="5"/>
        <v>1080.2733697609376</v>
      </c>
      <c r="G15" s="4">
        <f t="shared" si="6"/>
        <v>1062.0556823279644</v>
      </c>
      <c r="H15" s="3">
        <f t="shared" si="7"/>
        <v>3.4738668683436114E-3</v>
      </c>
      <c r="I15" s="5">
        <f t="shared" si="0"/>
        <v>0.98313603950358908</v>
      </c>
      <c r="J15">
        <f t="shared" si="1"/>
        <v>102.76282215611592</v>
      </c>
      <c r="K15">
        <f t="shared" si="8"/>
        <v>89.834696363693851</v>
      </c>
      <c r="AE15" s="4"/>
      <c r="AF15" s="4"/>
      <c r="AG15" s="4"/>
      <c r="AH15" s="4"/>
      <c r="AI15" s="3"/>
    </row>
    <row r="16" spans="1:35" x14ac:dyDescent="0.35">
      <c r="A16" s="2">
        <v>33298</v>
      </c>
      <c r="B16">
        <f t="shared" si="2"/>
        <v>15</v>
      </c>
      <c r="C16">
        <f t="shared" si="3"/>
        <v>150</v>
      </c>
      <c r="D16" s="3">
        <v>5.3100000000000005E-3</v>
      </c>
      <c r="E16" s="4">
        <f t="shared" si="4"/>
        <v>68.034288912893842</v>
      </c>
      <c r="F16" s="4">
        <f t="shared" si="5"/>
        <v>1236.8061213543681</v>
      </c>
      <c r="G16" s="4">
        <f t="shared" si="6"/>
        <v>1216.2629726323939</v>
      </c>
      <c r="H16" s="3">
        <f t="shared" si="7"/>
        <v>3.4712021615612709E-3</v>
      </c>
      <c r="I16" s="5">
        <f t="shared" si="0"/>
        <v>0.98339016247794897</v>
      </c>
      <c r="J16">
        <f t="shared" si="1"/>
        <v>103.11980651930153</v>
      </c>
      <c r="K16">
        <f t="shared" si="8"/>
        <v>104.88864447627147</v>
      </c>
      <c r="AE16" s="4"/>
      <c r="AF16" s="4"/>
      <c r="AG16" s="4"/>
      <c r="AH16" s="4"/>
      <c r="AI16" s="3"/>
    </row>
    <row r="17" spans="1:35" x14ac:dyDescent="0.35">
      <c r="A17" s="2">
        <v>33329</v>
      </c>
      <c r="B17">
        <f t="shared" si="2"/>
        <v>16</v>
      </c>
      <c r="C17">
        <f t="shared" si="3"/>
        <v>160</v>
      </c>
      <c r="D17" s="3">
        <v>-3.7090000000000001E-3</v>
      </c>
      <c r="E17" s="4">
        <f t="shared" si="4"/>
        <v>68.395550987021309</v>
      </c>
      <c r="F17" s="4">
        <f t="shared" si="5"/>
        <v>1391.6253674502648</v>
      </c>
      <c r="G17" s="4">
        <f t="shared" si="6"/>
        <v>1380.9128477121628</v>
      </c>
      <c r="H17" s="3">
        <f t="shared" si="7"/>
        <v>3.3786239782902516E-3</v>
      </c>
      <c r="I17" s="5">
        <f t="shared" si="0"/>
        <v>0.99230215258454979</v>
      </c>
      <c r="J17">
        <f t="shared" si="1"/>
        <v>103.47775621459111</v>
      </c>
      <c r="K17">
        <f t="shared" si="8"/>
        <v>105.22553525840405</v>
      </c>
      <c r="AE17" s="4"/>
      <c r="AF17" s="4"/>
      <c r="AG17" s="4"/>
      <c r="AH17" s="4"/>
      <c r="AI17" s="3"/>
    </row>
    <row r="18" spans="1:35" x14ac:dyDescent="0.35">
      <c r="A18" s="2">
        <v>33359</v>
      </c>
      <c r="B18">
        <f t="shared" si="2"/>
        <v>17</v>
      </c>
      <c r="C18">
        <f t="shared" si="3"/>
        <v>170</v>
      </c>
      <c r="D18" s="3">
        <v>6.8800000000000003E-4</v>
      </c>
      <c r="E18" s="4">
        <f t="shared" si="4"/>
        <v>68.141871888410449</v>
      </c>
      <c r="F18" s="4">
        <f t="shared" si="5"/>
        <v>1562.6997657030706</v>
      </c>
      <c r="G18" s="4">
        <f t="shared" si="6"/>
        <v>1556.0975491655474</v>
      </c>
      <c r="H18" s="3">
        <f t="shared" si="7"/>
        <v>3.3429998732894539E-3</v>
      </c>
      <c r="I18" s="5">
        <f t="shared" si="0"/>
        <v>0.99577512156690395</v>
      </c>
      <c r="J18">
        <f t="shared" si="1"/>
        <v>103.8273686429574</v>
      </c>
      <c r="K18">
        <f t="shared" si="8"/>
        <v>104.63281609591259</v>
      </c>
      <c r="AE18" s="4"/>
      <c r="AF18" s="4"/>
      <c r="AG18" s="4"/>
      <c r="AH18" s="4"/>
      <c r="AI18" s="3"/>
    </row>
    <row r="19" spans="1:35" x14ac:dyDescent="0.35">
      <c r="A19" s="2">
        <v>33390</v>
      </c>
      <c r="B19">
        <f t="shared" si="2"/>
        <v>18</v>
      </c>
      <c r="C19">
        <f t="shared" si="3"/>
        <v>180</v>
      </c>
      <c r="D19" s="3">
        <v>-7.4187000000000003E-2</v>
      </c>
      <c r="E19" s="4">
        <f t="shared" si="4"/>
        <v>68.188753496269683</v>
      </c>
      <c r="F19" s="4">
        <f t="shared" si="5"/>
        <v>1613.4140981848568</v>
      </c>
      <c r="G19" s="4">
        <f t="shared" si="6"/>
        <v>1740.5425453488647</v>
      </c>
      <c r="H19" s="3">
        <f t="shared" si="7"/>
        <v>2.5603378021319401E-3</v>
      </c>
      <c r="I19" s="5">
        <f t="shared" si="0"/>
        <v>1.0787946797459074</v>
      </c>
      <c r="J19">
        <f t="shared" si="1"/>
        <v>104.17446352317478</v>
      </c>
      <c r="K19">
        <f t="shared" si="8"/>
        <v>104.6164553290414</v>
      </c>
      <c r="AE19" s="4"/>
      <c r="AF19" s="4"/>
      <c r="AG19" s="4"/>
      <c r="AH19" s="4"/>
      <c r="AI19" s="3"/>
    </row>
    <row r="20" spans="1:35" x14ac:dyDescent="0.35">
      <c r="A20" s="2">
        <v>33420</v>
      </c>
      <c r="B20">
        <f t="shared" si="2"/>
        <v>19</v>
      </c>
      <c r="C20">
        <f t="shared" si="3"/>
        <v>190</v>
      </c>
      <c r="D20" s="3">
        <v>2.2050999999999998E-2</v>
      </c>
      <c r="E20" s="4">
        <f t="shared" si="4"/>
        <v>63.130034440641921</v>
      </c>
      <c r="F20" s="4">
        <f t="shared" si="5"/>
        <v>1843.1811824639312</v>
      </c>
      <c r="G20" s="4">
        <f t="shared" si="6"/>
        <v>1935.9760142156701</v>
      </c>
      <c r="H20" s="3">
        <f t="shared" si="7"/>
        <v>2.8144776606431332E-3</v>
      </c>
      <c r="I20" s="5">
        <f t="shared" si="0"/>
        <v>1.0503449322478935</v>
      </c>
      <c r="J20">
        <f t="shared" si="1"/>
        <v>104.44118534014999</v>
      </c>
      <c r="K20">
        <f t="shared" si="8"/>
        <v>96.812847987672143</v>
      </c>
      <c r="AE20" s="4"/>
      <c r="AF20" s="4"/>
      <c r="AG20" s="4"/>
      <c r="AH20" s="4"/>
      <c r="AI20" s="3"/>
    </row>
    <row r="21" spans="1:35" x14ac:dyDescent="0.35">
      <c r="A21" s="2">
        <v>33451</v>
      </c>
      <c r="B21">
        <f t="shared" si="2"/>
        <v>20</v>
      </c>
      <c r="C21">
        <f t="shared" si="3"/>
        <v>200</v>
      </c>
      <c r="D21" s="3">
        <v>-6.8322999999999995E-2</v>
      </c>
      <c r="E21" s="4">
        <f t="shared" si="4"/>
        <v>64.522114830092519</v>
      </c>
      <c r="F21" s="4">
        <f t="shared" si="5"/>
        <v>1903.584914534448</v>
      </c>
      <c r="G21" s="4">
        <f t="shared" si="6"/>
        <v>2140.6303368573008</v>
      </c>
      <c r="H21" s="3">
        <f t="shared" si="7"/>
        <v>2.1790144695701397E-3</v>
      </c>
      <c r="I21" s="5">
        <f t="shared" si="0"/>
        <v>1.1245257936816682</v>
      </c>
      <c r="J21">
        <f t="shared" si="1"/>
        <v>104.73513272314092</v>
      </c>
      <c r="K21">
        <f t="shared" si="8"/>
        <v>99.714988388616533</v>
      </c>
      <c r="AE21" s="4"/>
      <c r="AF21" s="4"/>
      <c r="AG21" s="4"/>
      <c r="AH21" s="4"/>
      <c r="AI21" s="3"/>
    </row>
    <row r="22" spans="1:35" x14ac:dyDescent="0.35">
      <c r="A22" s="2">
        <v>33482</v>
      </c>
      <c r="B22">
        <f t="shared" si="2"/>
        <v>21</v>
      </c>
      <c r="C22">
        <f t="shared" si="3"/>
        <v>210</v>
      </c>
      <c r="D22" s="3">
        <v>5.7790999999999995E-2</v>
      </c>
      <c r="E22" s="4">
        <f t="shared" si="4"/>
        <v>60.113770378556104</v>
      </c>
      <c r="F22" s="4">
        <f t="shared" si="5"/>
        <v>2235.7311003303084</v>
      </c>
      <c r="G22" s="4">
        <f t="shared" si="6"/>
        <v>2357.1608538025439</v>
      </c>
      <c r="H22" s="3">
        <f t="shared" si="7"/>
        <v>2.7781981891605856E-3</v>
      </c>
      <c r="I22" s="5">
        <f t="shared" si="0"/>
        <v>1.0543132192660805</v>
      </c>
      <c r="J22">
        <f t="shared" si="1"/>
        <v>104.96335209281699</v>
      </c>
      <c r="K22">
        <f t="shared" si="8"/>
        <v>93.340101830096501</v>
      </c>
      <c r="AE22" s="4"/>
      <c r="AF22" s="4"/>
      <c r="AG22" s="4"/>
      <c r="AH22" s="4"/>
      <c r="AI22" s="3"/>
    </row>
    <row r="23" spans="1:35" x14ac:dyDescent="0.35">
      <c r="A23" s="2">
        <v>33512</v>
      </c>
      <c r="B23">
        <f t="shared" si="2"/>
        <v>22</v>
      </c>
      <c r="C23">
        <f t="shared" si="3"/>
        <v>220</v>
      </c>
      <c r="D23" s="3">
        <v>3.0154999999999998E-2</v>
      </c>
      <c r="E23" s="4">
        <f t="shared" si="4"/>
        <v>63.587805282503233</v>
      </c>
      <c r="F23" s="4">
        <f t="shared" si="5"/>
        <v>2529.7836716607685</v>
      </c>
      <c r="G23" s="4">
        <f t="shared" si="6"/>
        <v>2585.1066664904997</v>
      </c>
      <c r="H23" s="3">
        <f t="shared" si="7"/>
        <v>3.0831652111400487E-3</v>
      </c>
      <c r="I23" s="5">
        <f t="shared" si="0"/>
        <v>1.0218686662616541</v>
      </c>
      <c r="J23">
        <f t="shared" si="1"/>
        <v>105.25496108752948</v>
      </c>
      <c r="K23">
        <f t="shared" si="8"/>
        <v>99.832724435342527</v>
      </c>
      <c r="AE23" s="4"/>
      <c r="AF23" s="4"/>
      <c r="AG23" s="4"/>
      <c r="AH23" s="4"/>
      <c r="AI23" s="3"/>
    </row>
    <row r="24" spans="1:35" x14ac:dyDescent="0.35">
      <c r="A24" s="2">
        <v>33543</v>
      </c>
      <c r="B24">
        <f t="shared" si="2"/>
        <v>23</v>
      </c>
      <c r="C24">
        <f t="shared" si="3"/>
        <v>230</v>
      </c>
      <c r="D24" s="3">
        <v>-8.2730999999999999E-2</v>
      </c>
      <c r="E24" s="4">
        <f t="shared" si="4"/>
        <v>65.505295550797115</v>
      </c>
      <c r="F24" s="4">
        <f t="shared" si="5"/>
        <v>2531.4640087206017</v>
      </c>
      <c r="G24" s="4">
        <f t="shared" si="6"/>
        <v>2821.4671933922255</v>
      </c>
      <c r="H24" s="3">
        <f t="shared" si="7"/>
        <v>2.2594266062589963E-3</v>
      </c>
      <c r="I24" s="5">
        <f t="shared" si="0"/>
        <v>1.1145594737561333</v>
      </c>
      <c r="J24">
        <f t="shared" si="1"/>
        <v>105.57947952185445</v>
      </c>
      <c r="K24">
        <f t="shared" si="8"/>
        <v>103.32000873272726</v>
      </c>
      <c r="AE24" s="4"/>
      <c r="AF24" s="4"/>
      <c r="AG24" s="4"/>
      <c r="AH24" s="4"/>
      <c r="AI24" s="3"/>
    </row>
    <row r="25" spans="1:35" x14ac:dyDescent="0.35">
      <c r="A25" s="2">
        <v>33573</v>
      </c>
      <c r="B25">
        <f t="shared" si="2"/>
        <v>24</v>
      </c>
      <c r="C25">
        <f t="shared" si="3"/>
        <v>240</v>
      </c>
      <c r="D25" s="3">
        <v>-9.5999999999999992E-3</v>
      </c>
      <c r="E25" s="4">
        <f t="shared" si="4"/>
        <v>60.085976944584118</v>
      </c>
      <c r="F25" s="4">
        <f t="shared" si="5"/>
        <v>2744.8579542368839</v>
      </c>
      <c r="G25" s="4">
        <f t="shared" si="6"/>
        <v>3068.3029143214849</v>
      </c>
      <c r="H25" s="3">
        <f t="shared" si="7"/>
        <v>2.2328251447585323E-3</v>
      </c>
      <c r="I25" s="5">
        <f t="shared" si="0"/>
        <v>1.1178366842573186</v>
      </c>
      <c r="J25">
        <f t="shared" si="1"/>
        <v>105.81802860696111</v>
      </c>
      <c r="K25">
        <f t="shared" si="8"/>
        <v>94.941572072729244</v>
      </c>
      <c r="AE25" s="4"/>
      <c r="AF25" s="4"/>
      <c r="AG25" s="4"/>
      <c r="AH25" s="4"/>
      <c r="AI25" s="3"/>
    </row>
    <row r="26" spans="1:35" x14ac:dyDescent="0.35">
      <c r="A26" s="2">
        <v>33604</v>
      </c>
      <c r="B26">
        <f t="shared" si="2"/>
        <v>25</v>
      </c>
      <c r="C26">
        <f t="shared" si="3"/>
        <v>250</v>
      </c>
      <c r="D26" s="3">
        <v>-4.8836999999999998E-2</v>
      </c>
      <c r="E26" s="4">
        <f t="shared" si="4"/>
        <v>59.509151565916106</v>
      </c>
      <c r="F26" s="4">
        <f t="shared" si="5"/>
        <v>2848.5980763258171</v>
      </c>
      <c r="G26" s="4">
        <f t="shared" si="6"/>
        <v>3324.4467615626172</v>
      </c>
      <c r="H26" s="3">
        <f t="shared" si="7"/>
        <v>1.8515028313468296E-3</v>
      </c>
      <c r="I26" s="5">
        <f t="shared" si="0"/>
        <v>1.1670466217019144</v>
      </c>
      <c r="J26">
        <f t="shared" si="1"/>
        <v>106.0543017620035</v>
      </c>
      <c r="K26">
        <f t="shared" si="8"/>
        <v>94.874594165305197</v>
      </c>
      <c r="AE26" s="4"/>
      <c r="AF26" s="4"/>
      <c r="AG26" s="4"/>
      <c r="AH26" s="4"/>
      <c r="AI26" s="3"/>
    </row>
    <row r="27" spans="1:35" x14ac:dyDescent="0.35">
      <c r="A27" s="2">
        <v>33635</v>
      </c>
      <c r="B27">
        <f t="shared" si="2"/>
        <v>26</v>
      </c>
      <c r="C27">
        <f t="shared" si="3"/>
        <v>260</v>
      </c>
      <c r="D27" s="3">
        <v>-4.6875E-2</v>
      </c>
      <c r="E27" s="4">
        <f t="shared" si="4"/>
        <v>56.602903130891463</v>
      </c>
      <c r="F27" s="4">
        <f t="shared" si="5"/>
        <v>2962.8825414980442</v>
      </c>
      <c r="G27" s="4">
        <f t="shared" si="6"/>
        <v>3589.9415069319966</v>
      </c>
      <c r="H27" s="3">
        <f t="shared" si="7"/>
        <v>1.5329409905879832E-3</v>
      </c>
      <c r="I27" s="5">
        <f t="shared" si="0"/>
        <v>1.2116381451682217</v>
      </c>
      <c r="J27">
        <f t="shared" si="1"/>
        <v>106.25066160199236</v>
      </c>
      <c r="K27">
        <f t="shared" si="8"/>
        <v>91.042345375239663</v>
      </c>
      <c r="AE27" s="4"/>
      <c r="AF27" s="4"/>
      <c r="AG27" s="4"/>
      <c r="AH27" s="4"/>
      <c r="AI27" s="3"/>
    </row>
    <row r="28" spans="1:35" x14ac:dyDescent="0.35">
      <c r="A28" s="2">
        <v>33664</v>
      </c>
      <c r="B28">
        <f t="shared" si="2"/>
        <v>27</v>
      </c>
      <c r="C28">
        <f t="shared" si="3"/>
        <v>270</v>
      </c>
      <c r="D28" s="3">
        <v>-8.7469000000000005E-2</v>
      </c>
      <c r="E28" s="4">
        <f t="shared" si="4"/>
        <v>53.949642046630927</v>
      </c>
      <c r="F28" s="4">
        <f t="shared" si="5"/>
        <v>2950.1055384757519</v>
      </c>
      <c r="G28" s="4">
        <f t="shared" si="6"/>
        <v>3863.4535761505813</v>
      </c>
      <c r="H28" s="3">
        <f t="shared" si="7"/>
        <v>9.0987627980299024E-4</v>
      </c>
      <c r="I28" s="5">
        <f t="shared" si="0"/>
        <v>1.3095984281791946</v>
      </c>
      <c r="J28">
        <f t="shared" si="1"/>
        <v>106.41353759643916</v>
      </c>
      <c r="K28">
        <f t="shared" si="8"/>
        <v>87.82616990129911</v>
      </c>
      <c r="AE28" s="4"/>
      <c r="AF28" s="4"/>
      <c r="AG28" s="4"/>
      <c r="AH28" s="4"/>
      <c r="AI28" s="3"/>
    </row>
    <row r="29" spans="1:35" x14ac:dyDescent="0.35">
      <c r="A29" s="2">
        <v>33695</v>
      </c>
      <c r="B29">
        <f t="shared" si="2"/>
        <v>28</v>
      </c>
      <c r="C29">
        <f t="shared" si="3"/>
        <v>280</v>
      </c>
      <c r="D29" s="3">
        <v>-7.1243000000000001E-2</v>
      </c>
      <c r="E29" s="4">
        <f t="shared" si="4"/>
        <v>49.230720806454165</v>
      </c>
      <c r="F29" s="4">
        <f t="shared" si="5"/>
        <v>2999.9831295981239</v>
      </c>
      <c r="G29" s="4">
        <f t="shared" si="6"/>
        <v>4145.5555345183411</v>
      </c>
      <c r="H29" s="3">
        <f t="shared" si="7"/>
        <v>5.0729622744150049E-4</v>
      </c>
      <c r="I29" s="5">
        <f t="shared" si="0"/>
        <v>1.3818596156817979</v>
      </c>
      <c r="J29">
        <f t="shared" si="1"/>
        <v>106.51036075014808</v>
      </c>
      <c r="K29">
        <f t="shared" si="8"/>
        <v>81.330550234574716</v>
      </c>
      <c r="AE29" s="4"/>
      <c r="AF29" s="4"/>
      <c r="AG29" s="4"/>
      <c r="AH29" s="4"/>
      <c r="AI29" s="3"/>
    </row>
    <row r="30" spans="1:35" x14ac:dyDescent="0.35">
      <c r="A30" s="2">
        <v>33725</v>
      </c>
      <c r="B30">
        <f t="shared" si="2"/>
        <v>29</v>
      </c>
      <c r="C30">
        <f t="shared" si="3"/>
        <v>290</v>
      </c>
      <c r="D30" s="3">
        <v>4.4676999999999994E-2</v>
      </c>
      <c r="E30" s="4">
        <f t="shared" si="4"/>
        <v>45.723376564039953</v>
      </c>
      <c r="F30" s="4">
        <f t="shared" si="5"/>
        <v>3436.9697058791794</v>
      </c>
      <c r="G30" s="4">
        <f t="shared" si="6"/>
        <v>4440.0606361632208</v>
      </c>
      <c r="H30" s="3">
        <f t="shared" si="7"/>
        <v>1.015679233372202E-3</v>
      </c>
      <c r="I30" s="5">
        <f t="shared" si="0"/>
        <v>1.2918532940712812</v>
      </c>
      <c r="J30">
        <f t="shared" si="1"/>
        <v>106.56439305434006</v>
      </c>
      <c r="K30">
        <f t="shared" si="8"/>
        <v>77.116656312270976</v>
      </c>
      <c r="AE30" s="4"/>
      <c r="AF30" s="4"/>
      <c r="AG30" s="4"/>
      <c r="AH30" s="4"/>
      <c r="AI30" s="3"/>
    </row>
    <row r="31" spans="1:35" x14ac:dyDescent="0.35">
      <c r="A31" s="2">
        <v>33756</v>
      </c>
      <c r="B31">
        <f t="shared" si="2"/>
        <v>30</v>
      </c>
      <c r="C31">
        <f t="shared" si="3"/>
        <v>300</v>
      </c>
      <c r="D31" s="3">
        <v>-0.101808</v>
      </c>
      <c r="E31" s="4">
        <f t="shared" si="4"/>
        <v>47.766159858791568</v>
      </c>
      <c r="F31" s="4">
        <f t="shared" si="5"/>
        <v>3356.5162940630321</v>
      </c>
      <c r="G31" s="4">
        <f t="shared" si="6"/>
        <v>4741.7109708405642</v>
      </c>
      <c r="H31" s="3">
        <f t="shared" si="7"/>
        <v>3.4816741894672099E-4</v>
      </c>
      <c r="I31" s="5">
        <f t="shared" si="0"/>
        <v>1.4126882027141201</v>
      </c>
      <c r="J31">
        <f t="shared" si="1"/>
        <v>106.67262829538227</v>
      </c>
      <c r="K31">
        <f t="shared" si="8"/>
        <v>82.5733299477087</v>
      </c>
      <c r="AE31" s="4"/>
      <c r="AF31" s="4"/>
      <c r="AG31" s="4"/>
      <c r="AH31" s="4"/>
      <c r="AI31" s="3"/>
    </row>
    <row r="32" spans="1:35" x14ac:dyDescent="0.35">
      <c r="A32" s="2">
        <v>33786</v>
      </c>
      <c r="B32">
        <f t="shared" si="2"/>
        <v>31</v>
      </c>
      <c r="C32">
        <f t="shared" si="3"/>
        <v>310</v>
      </c>
      <c r="D32" s="3">
        <v>-1.3710999999999999E-2</v>
      </c>
      <c r="E32" s="4">
        <f t="shared" si="4"/>
        <v>42.903182655887719</v>
      </c>
      <c r="F32" s="4">
        <f t="shared" si="5"/>
        <v>3616.2446891551335</v>
      </c>
      <c r="G32" s="4">
        <f t="shared" si="6"/>
        <v>5053.8602477654467</v>
      </c>
      <c r="H32" s="3">
        <f t="shared" si="7"/>
        <v>4.2545524423087677E-4</v>
      </c>
      <c r="I32" s="5">
        <f t="shared" si="0"/>
        <v>1.3975437732191138</v>
      </c>
      <c r="J32">
        <f t="shared" si="1"/>
        <v>106.70976822904814</v>
      </c>
      <c r="K32">
        <f t="shared" si="8"/>
        <v>75.536673997866288</v>
      </c>
      <c r="AE32" s="4"/>
      <c r="AF32" s="4"/>
      <c r="AG32" s="4"/>
      <c r="AH32" s="4"/>
      <c r="AI32" s="3"/>
    </row>
    <row r="33" spans="1:35" x14ac:dyDescent="0.35">
      <c r="A33" s="2">
        <v>33817</v>
      </c>
      <c r="B33">
        <f t="shared" si="2"/>
        <v>32</v>
      </c>
      <c r="C33">
        <f t="shared" si="3"/>
        <v>320</v>
      </c>
      <c r="D33" s="3">
        <v>0.13636300000000001</v>
      </c>
      <c r="E33" s="4">
        <f t="shared" si="4"/>
        <v>42.314937118492843</v>
      </c>
      <c r="F33" s="4">
        <f t="shared" si="5"/>
        <v>4473.0028237023953</v>
      </c>
      <c r="G33" s="4">
        <f t="shared" si="6"/>
        <v>5382.4080749542672</v>
      </c>
      <c r="H33" s="3">
        <f t="shared" si="7"/>
        <v>1.5906307188346958E-3</v>
      </c>
      <c r="I33" s="5">
        <f t="shared" si="0"/>
        <v>1.2033097869808942</v>
      </c>
      <c r="J33">
        <f t="shared" si="1"/>
        <v>106.75516845955185</v>
      </c>
      <c r="K33">
        <f t="shared" si="8"/>
        <v>76.387709998987091</v>
      </c>
      <c r="AE33" s="4"/>
      <c r="AF33" s="4"/>
      <c r="AG33" s="4"/>
      <c r="AH33" s="4"/>
      <c r="AI33" s="3"/>
    </row>
    <row r="34" spans="1:35" x14ac:dyDescent="0.35">
      <c r="A34" s="2">
        <v>33848</v>
      </c>
      <c r="B34">
        <f t="shared" si="2"/>
        <v>33</v>
      </c>
      <c r="C34">
        <f t="shared" si="3"/>
        <v>330</v>
      </c>
      <c r="D34" s="3">
        <v>-5.4066999999999997E-2</v>
      </c>
      <c r="E34" s="4">
        <f t="shared" si="4"/>
        <v>48.085128888781881</v>
      </c>
      <c r="F34" s="4">
        <f t="shared" si="5"/>
        <v>4543.3188700332776</v>
      </c>
      <c r="G34" s="4">
        <f t="shared" si="6"/>
        <v>5719.3796200859333</v>
      </c>
      <c r="H34" s="3">
        <f t="shared" si="7"/>
        <v>1.2204214125095536E-3</v>
      </c>
      <c r="I34" s="5">
        <f t="shared" si="0"/>
        <v>1.2588549876632458</v>
      </c>
      <c r="J34">
        <f t="shared" si="1"/>
        <v>106.92497650989799</v>
      </c>
      <c r="K34">
        <f t="shared" si="8"/>
        <v>88.859059958427579</v>
      </c>
      <c r="AE34" s="4"/>
      <c r="AF34" s="4"/>
      <c r="AG34" s="4"/>
      <c r="AH34" s="4"/>
      <c r="AI34" s="3"/>
    </row>
    <row r="35" spans="1:35" x14ac:dyDescent="0.35">
      <c r="A35" s="2">
        <v>33878</v>
      </c>
      <c r="B35">
        <f t="shared" si="2"/>
        <v>34</v>
      </c>
      <c r="C35">
        <f t="shared" si="3"/>
        <v>340</v>
      </c>
      <c r="D35" s="3">
        <v>-2.418E-2</v>
      </c>
      <c r="E35" s="4">
        <f t="shared" si="4"/>
        <v>45.485310225152112</v>
      </c>
      <c r="F35" s="4">
        <f t="shared" si="5"/>
        <v>4765.2402197558731</v>
      </c>
      <c r="G35" s="4">
        <f t="shared" si="6"/>
        <v>6066.2342193014538</v>
      </c>
      <c r="H35" s="3">
        <f t="shared" si="7"/>
        <v>1.1312377908785365E-3</v>
      </c>
      <c r="I35" s="5">
        <f t="shared" si="0"/>
        <v>1.2730175058440667</v>
      </c>
      <c r="J35">
        <f t="shared" si="1"/>
        <v>107.05547004076274</v>
      </c>
      <c r="K35">
        <f t="shared" si="8"/>
        <v>85.041939770588556</v>
      </c>
      <c r="AE35" s="4"/>
      <c r="AF35" s="4"/>
      <c r="AG35" s="4"/>
      <c r="AH35" s="4"/>
      <c r="AI35" s="3"/>
    </row>
    <row r="36" spans="1:35" x14ac:dyDescent="0.35">
      <c r="A36" s="2">
        <v>33909</v>
      </c>
      <c r="B36">
        <f t="shared" si="2"/>
        <v>35</v>
      </c>
      <c r="C36">
        <f t="shared" si="3"/>
        <v>350</v>
      </c>
      <c r="D36" s="3">
        <v>3.4748000000000001E-2</v>
      </c>
      <c r="E36" s="4">
        <f t="shared" si="4"/>
        <v>44.385475423907934</v>
      </c>
      <c r="F36" s="4">
        <f t="shared" si="5"/>
        <v>5292.9845869119499</v>
      </c>
      <c r="G36" s="4">
        <f t="shared" si="6"/>
        <v>6425.9635601720165</v>
      </c>
      <c r="H36" s="3">
        <f t="shared" si="7"/>
        <v>1.5163631092665053E-3</v>
      </c>
      <c r="I36" s="5">
        <f t="shared" si="0"/>
        <v>1.2140529515354348</v>
      </c>
      <c r="J36">
        <f t="shared" si="1"/>
        <v>107.17657523419312</v>
      </c>
      <c r="K36">
        <f t="shared" si="8"/>
        <v>84.190967321482617</v>
      </c>
      <c r="AE36" s="4"/>
      <c r="AF36" s="4"/>
      <c r="AG36" s="4"/>
      <c r="AH36" s="4"/>
      <c r="AI36" s="3"/>
    </row>
    <row r="37" spans="1:35" x14ac:dyDescent="0.35">
      <c r="A37" s="2">
        <v>33939</v>
      </c>
      <c r="B37">
        <f t="shared" si="2"/>
        <v>36</v>
      </c>
      <c r="C37">
        <f t="shared" si="3"/>
        <v>360</v>
      </c>
      <c r="D37" s="3">
        <v>-1.1856E-2</v>
      </c>
      <c r="E37" s="4">
        <f t="shared" si="4"/>
        <v>45.927781923937886</v>
      </c>
      <c r="F37" s="4">
        <f t="shared" si="5"/>
        <v>5585.9628016495217</v>
      </c>
      <c r="G37" s="4">
        <f t="shared" si="6"/>
        <v>6796.1332955378739</v>
      </c>
      <c r="H37" s="3">
        <f t="shared" si="7"/>
        <v>1.4986427904719601E-3</v>
      </c>
      <c r="I37" s="5">
        <f t="shared" si="0"/>
        <v>1.2166449252993579</v>
      </c>
      <c r="J37">
        <f t="shared" si="1"/>
        <v>107.33909383905578</v>
      </c>
      <c r="K37">
        <f t="shared" si="8"/>
        <v>88.413848591449067</v>
      </c>
      <c r="AE37" s="4"/>
      <c r="AF37" s="4"/>
      <c r="AG37" s="4"/>
      <c r="AH37" s="4"/>
      <c r="AI37" s="3"/>
    </row>
    <row r="38" spans="1:35" x14ac:dyDescent="0.35">
      <c r="A38" s="2">
        <v>33970</v>
      </c>
      <c r="B38">
        <f t="shared" si="2"/>
        <v>37</v>
      </c>
      <c r="C38">
        <f t="shared" si="3"/>
        <v>370</v>
      </c>
      <c r="D38" s="3">
        <v>-6.6469999999999993E-3</v>
      </c>
      <c r="E38" s="4">
        <f t="shared" si="4"/>
        <v>45.38326214144768</v>
      </c>
      <c r="F38" s="4">
        <f t="shared" si="5"/>
        <v>5916.3735169069578</v>
      </c>
      <c r="G38" s="4">
        <f t="shared" si="6"/>
        <v>7177.0474552280884</v>
      </c>
      <c r="H38" s="3">
        <f t="shared" si="7"/>
        <v>1.5230193522928204E-3</v>
      </c>
      <c r="I38" s="5">
        <f t="shared" si="0"/>
        <v>1.2130822090117466</v>
      </c>
      <c r="J38">
        <f t="shared" si="1"/>
        <v>107.49995679817347</v>
      </c>
      <c r="K38">
        <f t="shared" si="8"/>
        <v>88.357707793605357</v>
      </c>
      <c r="AE38" s="4"/>
      <c r="AF38" s="4"/>
      <c r="AG38" s="4"/>
      <c r="AH38" s="4"/>
      <c r="AI38" s="3"/>
    </row>
    <row r="39" spans="1:35" x14ac:dyDescent="0.35">
      <c r="A39" s="2">
        <v>34001</v>
      </c>
      <c r="B39">
        <f t="shared" si="2"/>
        <v>38</v>
      </c>
      <c r="C39">
        <f t="shared" si="3"/>
        <v>380</v>
      </c>
      <c r="D39" s="3">
        <v>-1.1294E-2</v>
      </c>
      <c r="E39" s="4">
        <f t="shared" si="4"/>
        <v>45.081599597993481</v>
      </c>
      <c r="F39" s="4">
        <f t="shared" si="5"/>
        <v>6225.2622744070104</v>
      </c>
      <c r="G39" s="4">
        <f t="shared" si="6"/>
        <v>7568.418477456109</v>
      </c>
      <c r="H39" s="3">
        <f t="shared" si="7"/>
        <v>1.5046911238003613E-3</v>
      </c>
      <c r="I39" s="5">
        <f t="shared" si="0"/>
        <v>1.215758974295913</v>
      </c>
      <c r="J39">
        <f t="shared" si="1"/>
        <v>107.66368131274773</v>
      </c>
      <c r="K39">
        <f t="shared" si="8"/>
        <v>88.752172369634678</v>
      </c>
      <c r="AE39" s="4"/>
      <c r="AF39" s="4"/>
      <c r="AG39" s="4"/>
      <c r="AH39" s="4"/>
      <c r="AI39" s="3"/>
    </row>
    <row r="40" spans="1:35" x14ac:dyDescent="0.35">
      <c r="A40" s="2">
        <v>34029</v>
      </c>
      <c r="B40">
        <f t="shared" si="2"/>
        <v>39</v>
      </c>
      <c r="C40">
        <f t="shared" si="3"/>
        <v>390</v>
      </c>
      <c r="D40" s="3">
        <v>0.115137</v>
      </c>
      <c r="E40" s="4">
        <f t="shared" si="4"/>
        <v>44.572448012133741</v>
      </c>
      <c r="F40" s="4">
        <f t="shared" si="5"/>
        <v>7376.9237268954103</v>
      </c>
      <c r="G40" s="4">
        <f t="shared" si="6"/>
        <v>7978.6036831163519</v>
      </c>
      <c r="H40" s="3">
        <f t="shared" si="7"/>
        <v>2.5363337850883294E-3</v>
      </c>
      <c r="I40" s="5">
        <f t="shared" si="0"/>
        <v>1.0815624477757966</v>
      </c>
      <c r="J40">
        <f t="shared" si="1"/>
        <v>107.82568189837468</v>
      </c>
      <c r="K40">
        <f t="shared" si="8"/>
        <v>88.690015190568658</v>
      </c>
      <c r="AE40" s="4"/>
      <c r="AF40" s="4"/>
      <c r="AG40" s="4"/>
      <c r="AH40" s="4"/>
      <c r="AI40" s="3"/>
    </row>
    <row r="41" spans="1:35" x14ac:dyDescent="0.35">
      <c r="A41" s="2">
        <v>34060</v>
      </c>
      <c r="B41">
        <f t="shared" si="2"/>
        <v>40</v>
      </c>
      <c r="C41">
        <f t="shared" si="3"/>
        <v>400</v>
      </c>
      <c r="D41" s="3">
        <v>0.13194</v>
      </c>
      <c r="E41" s="4">
        <f t="shared" si="4"/>
        <v>49.704385958906784</v>
      </c>
      <c r="F41" s="4">
        <f t="shared" si="5"/>
        <v>8803.0110434219896</v>
      </c>
      <c r="G41" s="4">
        <f t="shared" si="6"/>
        <v>8410.2206549521488</v>
      </c>
      <c r="H41" s="3">
        <f t="shared" si="7"/>
        <v>3.7735370989691042E-3</v>
      </c>
      <c r="I41" s="5">
        <f t="shared" si="0"/>
        <v>0.95537999594316636</v>
      </c>
      <c r="J41">
        <f t="shared" si="1"/>
        <v>108.09916381827372</v>
      </c>
      <c r="K41">
        <f t="shared" si="8"/>
        <v>99.947223612077764</v>
      </c>
      <c r="AE41" s="4"/>
      <c r="AF41" s="4"/>
      <c r="AG41" s="4"/>
      <c r="AH41" s="4"/>
      <c r="AI41" s="3"/>
    </row>
    <row r="42" spans="1:35" x14ac:dyDescent="0.35">
      <c r="A42" s="2">
        <v>34090</v>
      </c>
      <c r="B42">
        <f t="shared" si="2"/>
        <v>41</v>
      </c>
      <c r="C42">
        <f t="shared" si="3"/>
        <v>410</v>
      </c>
      <c r="D42" s="3">
        <v>9.7549999999999998E-3</v>
      </c>
      <c r="E42" s="4">
        <f t="shared" si="4"/>
        <v>56.262382642324944</v>
      </c>
      <c r="F42" s="4">
        <f t="shared" si="5"/>
        <v>9302.8839661505699</v>
      </c>
      <c r="G42" s="4">
        <f t="shared" si="6"/>
        <v>8853.8629489438608</v>
      </c>
      <c r="H42" s="3">
        <f t="shared" si="7"/>
        <v>3.8142236240794603E-3</v>
      </c>
      <c r="I42" s="5">
        <f t="shared" si="0"/>
        <v>0.95173313793437442</v>
      </c>
      <c r="J42">
        <f t="shared" si="1"/>
        <v>108.50708002330951</v>
      </c>
      <c r="K42">
        <f t="shared" si="8"/>
        <v>113.57478750242159</v>
      </c>
      <c r="AE42" s="4"/>
      <c r="AF42" s="4"/>
      <c r="AG42" s="4"/>
      <c r="AH42" s="4"/>
      <c r="AI42" s="3"/>
    </row>
    <row r="43" spans="1:35" x14ac:dyDescent="0.35">
      <c r="A43" s="2">
        <v>34121</v>
      </c>
      <c r="B43">
        <f t="shared" si="2"/>
        <v>42</v>
      </c>
      <c r="C43">
        <f t="shared" si="3"/>
        <v>420</v>
      </c>
      <c r="D43" s="3">
        <v>-3.4375000000000003E-2</v>
      </c>
      <c r="E43" s="4">
        <f t="shared" si="4"/>
        <v>56.811222185000823</v>
      </c>
      <c r="F43" s="4">
        <f t="shared" si="5"/>
        <v>9388.6598298141434</v>
      </c>
      <c r="G43" s="4">
        <f t="shared" si="6"/>
        <v>9305.3086280067637</v>
      </c>
      <c r="H43" s="3">
        <f t="shared" si="7"/>
        <v>3.3907853971988366E-3</v>
      </c>
      <c r="I43" s="5">
        <f t="shared" si="0"/>
        <v>0.99112214061237003</v>
      </c>
      <c r="J43">
        <f t="shared" si="1"/>
        <v>108.9209502913143</v>
      </c>
      <c r="K43">
        <f t="shared" si="8"/>
        <v>114.44484378017403</v>
      </c>
      <c r="AE43" s="4"/>
      <c r="AF43" s="4"/>
      <c r="AG43" s="4"/>
      <c r="AH43" s="4"/>
      <c r="AI43" s="3"/>
    </row>
    <row r="44" spans="1:35" x14ac:dyDescent="0.35">
      <c r="A44" s="2">
        <v>34151</v>
      </c>
      <c r="B44">
        <f t="shared" si="2"/>
        <v>43</v>
      </c>
      <c r="C44">
        <f t="shared" si="3"/>
        <v>430</v>
      </c>
      <c r="D44" s="3">
        <v>5.0410000000000003E-2</v>
      </c>
      <c r="E44" s="4">
        <f t="shared" si="4"/>
        <v>54.858336422391417</v>
      </c>
      <c r="F44" s="4">
        <f t="shared" si="5"/>
        <v>10313.618471835074</v>
      </c>
      <c r="G44" s="4">
        <f t="shared" si="6"/>
        <v>9772.8969797327463</v>
      </c>
      <c r="H44" s="3">
        <f t="shared" si="7"/>
        <v>3.8610333952688869E-3</v>
      </c>
      <c r="I44" s="5">
        <f t="shared" si="0"/>
        <v>0.9475720869858667</v>
      </c>
      <c r="J44">
        <f t="shared" si="1"/>
        <v>109.29027785901111</v>
      </c>
      <c r="K44">
        <f t="shared" si="8"/>
        <v>110.26923260082309</v>
      </c>
      <c r="AE44" s="4"/>
      <c r="AF44" s="4"/>
      <c r="AG44" s="4"/>
      <c r="AH44" s="4"/>
      <c r="AI44" s="3"/>
    </row>
    <row r="45" spans="1:35" x14ac:dyDescent="0.35">
      <c r="A45" s="2">
        <v>34182</v>
      </c>
      <c r="B45">
        <f t="shared" si="2"/>
        <v>44</v>
      </c>
      <c r="C45">
        <f t="shared" si="3"/>
        <v>440</v>
      </c>
      <c r="D45" s="3">
        <v>2.009E-2</v>
      </c>
      <c r="E45" s="4">
        <f t="shared" si="4"/>
        <v>57.62374516144417</v>
      </c>
      <c r="F45" s="4">
        <f t="shared" si="5"/>
        <v>10969.65866693424</v>
      </c>
      <c r="G45" s="4">
        <f t="shared" si="6"/>
        <v>10253.830131037548</v>
      </c>
      <c r="H45" s="3">
        <f t="shared" si="7"/>
        <v>4.0079863124080628E-3</v>
      </c>
      <c r="I45" s="5">
        <f t="shared" si="0"/>
        <v>0.93474468462228377</v>
      </c>
      <c r="J45">
        <f t="shared" si="1"/>
        <v>109.71225127160297</v>
      </c>
      <c r="K45">
        <f t="shared" si="8"/>
        <v>115.78248534165544</v>
      </c>
      <c r="AE45" s="4"/>
      <c r="AF45" s="4"/>
      <c r="AG45" s="4"/>
      <c r="AH45" s="4"/>
      <c r="AI45" s="3"/>
    </row>
    <row r="46" spans="1:35" x14ac:dyDescent="0.35">
      <c r="A46" s="2">
        <v>34213</v>
      </c>
      <c r="B46">
        <f t="shared" si="2"/>
        <v>45</v>
      </c>
      <c r="C46">
        <f t="shared" si="3"/>
        <v>450</v>
      </c>
      <c r="D46" s="3">
        <v>-3.7079000000000001E-2</v>
      </c>
      <c r="E46" s="4">
        <f t="shared" si="4"/>
        <v>58.781406201737582</v>
      </c>
      <c r="F46" s="4">
        <f t="shared" si="5"/>
        <v>10996.229143222985</v>
      </c>
      <c r="G46" s="4">
        <f t="shared" si="6"/>
        <v>10741.723534197503</v>
      </c>
      <c r="H46" s="3">
        <f t="shared" si="7"/>
        <v>3.5401723211279101E-3</v>
      </c>
      <c r="I46" s="5">
        <f t="shared" si="0"/>
        <v>0.9768551922926838</v>
      </c>
      <c r="J46">
        <f t="shared" si="1"/>
        <v>110.15197647300303</v>
      </c>
      <c r="K46">
        <f t="shared" si="8"/>
        <v>117.84177892117545</v>
      </c>
      <c r="AE46" s="4"/>
      <c r="AF46" s="4"/>
      <c r="AG46" s="4"/>
      <c r="AH46" s="4"/>
      <c r="AI46" s="3"/>
    </row>
    <row r="47" spans="1:35" x14ac:dyDescent="0.35">
      <c r="A47" s="2">
        <v>34243</v>
      </c>
      <c r="B47">
        <f t="shared" si="2"/>
        <v>46</v>
      </c>
      <c r="C47">
        <f t="shared" si="3"/>
        <v>460</v>
      </c>
      <c r="D47" s="3">
        <v>2.6910000000000002E-3</v>
      </c>
      <c r="E47" s="4">
        <f t="shared" si="4"/>
        <v>56.601850441183359</v>
      </c>
      <c r="F47" s="4">
        <f t="shared" si="5"/>
        <v>11487.057855847397</v>
      </c>
      <c r="G47" s="4">
        <f t="shared" si="6"/>
        <v>11241.172908200226</v>
      </c>
      <c r="H47" s="3">
        <f t="shared" si="7"/>
        <v>3.5217235885431908E-3</v>
      </c>
      <c r="I47" s="5">
        <f t="shared" si="0"/>
        <v>0.97859461049706431</v>
      </c>
      <c r="J47">
        <f t="shared" si="1"/>
        <v>110.54193345123029</v>
      </c>
      <c r="K47">
        <f t="shared" si="8"/>
        <v>113.16102358199872</v>
      </c>
      <c r="AE47" s="4"/>
      <c r="AF47" s="4"/>
      <c r="AG47" s="4"/>
      <c r="AH47" s="4"/>
      <c r="AI47" s="3"/>
    </row>
    <row r="48" spans="1:35" x14ac:dyDescent="0.35">
      <c r="A48" s="2">
        <v>34274</v>
      </c>
      <c r="B48">
        <f t="shared" si="2"/>
        <v>47</v>
      </c>
      <c r="C48">
        <f t="shared" si="3"/>
        <v>470</v>
      </c>
      <c r="D48" s="3">
        <v>-0.15726699999999999</v>
      </c>
      <c r="E48" s="4">
        <f t="shared" si="4"/>
        <v>56.754166020720582</v>
      </c>
      <c r="F48" s="4">
        <f t="shared" si="5"/>
        <v>10076.607238031844</v>
      </c>
      <c r="G48" s="4">
        <f t="shared" si="6"/>
        <v>11733.087653389633</v>
      </c>
      <c r="H48" s="3">
        <f t="shared" si="7"/>
        <v>1.8712681779349261E-3</v>
      </c>
      <c r="I48" s="5">
        <f t="shared" si="0"/>
        <v>1.1643887050698756</v>
      </c>
      <c r="J48">
        <f t="shared" si="1"/>
        <v>110.93123158578867</v>
      </c>
      <c r="K48">
        <f t="shared" si="8"/>
        <v>113.35769724854974</v>
      </c>
      <c r="AE48" s="4"/>
      <c r="AF48" s="4"/>
      <c r="AG48" s="4"/>
      <c r="AH48" s="4"/>
      <c r="AI48" s="3"/>
    </row>
    <row r="49" spans="1:35" x14ac:dyDescent="0.35">
      <c r="A49" s="2">
        <v>34304</v>
      </c>
      <c r="B49">
        <f t="shared" si="2"/>
        <v>48</v>
      </c>
      <c r="C49">
        <f t="shared" si="3"/>
        <v>480</v>
      </c>
      <c r="D49" s="3">
        <v>4.7884000000000003E-2</v>
      </c>
      <c r="E49" s="4">
        <f t="shared" si="4"/>
        <v>47.828608593139919</v>
      </c>
      <c r="F49" s="4">
        <f t="shared" si="5"/>
        <v>11062.099819017762</v>
      </c>
      <c r="G49" s="4">
        <f t="shared" si="6"/>
        <v>12241.47793240954</v>
      </c>
      <c r="H49" s="3">
        <f t="shared" si="7"/>
        <v>2.3245783396983466E-3</v>
      </c>
      <c r="I49" s="5">
        <f t="shared" si="0"/>
        <v>1.1066143076528936</v>
      </c>
      <c r="J49">
        <f t="shared" si="1"/>
        <v>111.13881366939428</v>
      </c>
      <c r="K49">
        <f t="shared" si="8"/>
        <v>95.44820658727086</v>
      </c>
      <c r="AE49" s="4"/>
      <c r="AF49" s="4"/>
      <c r="AG49" s="4"/>
      <c r="AH49" s="4"/>
      <c r="AI49" s="3"/>
    </row>
    <row r="50" spans="1:35" x14ac:dyDescent="0.35">
      <c r="A50" s="2">
        <v>34335</v>
      </c>
      <c r="B50">
        <f t="shared" si="2"/>
        <v>49</v>
      </c>
      <c r="C50">
        <f t="shared" si="3"/>
        <v>490</v>
      </c>
      <c r="D50" s="3">
        <v>0.13200500000000001</v>
      </c>
      <c r="E50" s="4">
        <f t="shared" si="4"/>
        <v>50.118833687013833</v>
      </c>
      <c r="F50" s="4">
        <f t="shared" si="5"/>
        <v>13077.034755627201</v>
      </c>
      <c r="G50" s="4">
        <f t="shared" si="6"/>
        <v>12776.5272390469</v>
      </c>
      <c r="H50" s="3">
        <f t="shared" si="7"/>
        <v>3.5384192531711101E-3</v>
      </c>
      <c r="I50" s="5">
        <f t="shared" si="0"/>
        <v>0.97702020968851599</v>
      </c>
      <c r="J50">
        <f t="shared" si="1"/>
        <v>111.39716454834992</v>
      </c>
      <c r="K50">
        <f t="shared" si="8"/>
        <v>100.66485113916613</v>
      </c>
      <c r="AE50" s="4"/>
      <c r="AF50" s="4"/>
      <c r="AG50" s="4"/>
      <c r="AH50" s="4"/>
      <c r="AI50" s="3"/>
    </row>
    <row r="51" spans="1:35" x14ac:dyDescent="0.35">
      <c r="A51" s="2">
        <v>34366</v>
      </c>
      <c r="B51">
        <f t="shared" si="2"/>
        <v>50</v>
      </c>
      <c r="C51">
        <f t="shared" si="3"/>
        <v>500</v>
      </c>
      <c r="D51" s="3">
        <v>1.678E-3</v>
      </c>
      <c r="E51" s="4">
        <f t="shared" si="4"/>
        <v>56.734770327868091</v>
      </c>
      <c r="F51" s="4">
        <f t="shared" si="5"/>
        <v>13599.817019947144</v>
      </c>
      <c r="G51" s="4">
        <f t="shared" si="6"/>
        <v>13323.134551345869</v>
      </c>
      <c r="H51" s="3">
        <f t="shared" si="7"/>
        <v>3.5105047773256182E-3</v>
      </c>
      <c r="I51" s="5">
        <f t="shared" si="0"/>
        <v>0.97965542711380171</v>
      </c>
      <c r="J51">
        <f t="shared" si="1"/>
        <v>111.79133442013647</v>
      </c>
      <c r="K51">
        <f t="shared" si="8"/>
        <v>114.42069806905702</v>
      </c>
      <c r="AE51" s="4"/>
      <c r="AF51" s="4"/>
      <c r="AG51" s="4"/>
      <c r="AH51" s="4"/>
      <c r="AI51" s="3"/>
    </row>
    <row r="52" spans="1:35" x14ac:dyDescent="0.35">
      <c r="A52" s="2">
        <v>34394</v>
      </c>
      <c r="B52">
        <f t="shared" si="2"/>
        <v>51</v>
      </c>
      <c r="C52">
        <f t="shared" si="3"/>
        <v>510</v>
      </c>
      <c r="D52" s="3">
        <v>-3.8398000000000002E-2</v>
      </c>
      <c r="E52" s="4">
        <f t="shared" si="4"/>
        <v>56.829971272478261</v>
      </c>
      <c r="F52" s="4">
        <f t="shared" si="5"/>
        <v>13568.028266015213</v>
      </c>
      <c r="G52" s="4">
        <f t="shared" si="6"/>
        <v>13875.67633907181</v>
      </c>
      <c r="H52" s="3">
        <f t="shared" si="7"/>
        <v>3.0753541482615443E-3</v>
      </c>
      <c r="I52" s="5">
        <f t="shared" si="0"/>
        <v>1.0226744864489399</v>
      </c>
      <c r="J52">
        <f t="shared" si="1"/>
        <v>112.18377843368197</v>
      </c>
      <c r="K52">
        <f t="shared" si="8"/>
        <v>114.51350681962805</v>
      </c>
      <c r="AE52" s="4"/>
      <c r="AF52" s="4"/>
      <c r="AG52" s="4"/>
      <c r="AH52" s="4"/>
      <c r="AI52" s="3"/>
    </row>
    <row r="53" spans="1:35" x14ac:dyDescent="0.35">
      <c r="A53" s="2">
        <v>34425</v>
      </c>
      <c r="B53">
        <f t="shared" si="2"/>
        <v>52</v>
      </c>
      <c r="C53">
        <f t="shared" si="3"/>
        <v>520</v>
      </c>
      <c r="D53" s="3">
        <v>2.5686E-2</v>
      </c>
      <c r="E53" s="4">
        <f t="shared" si="4"/>
        <v>54.647814035557637</v>
      </c>
      <c r="F53" s="4">
        <f t="shared" si="5"/>
        <v>14449.893360056081</v>
      </c>
      <c r="G53" s="4">
        <f t="shared" si="6"/>
        <v>14443.2491838814</v>
      </c>
      <c r="H53" s="3">
        <f t="shared" si="7"/>
        <v>3.3046620171968133E-3</v>
      </c>
      <c r="I53" s="5">
        <f t="shared" si="0"/>
        <v>0.9995401920270881</v>
      </c>
      <c r="J53">
        <f t="shared" si="1"/>
        <v>112.52878328205564</v>
      </c>
      <c r="K53">
        <f t="shared" si="8"/>
        <v>110.03382285676487</v>
      </c>
      <c r="AE53" s="4"/>
      <c r="AF53" s="4"/>
      <c r="AG53" s="4"/>
      <c r="AH53" s="4"/>
      <c r="AI53" s="3"/>
    </row>
    <row r="54" spans="1:35" x14ac:dyDescent="0.35">
      <c r="A54" s="2">
        <v>34455</v>
      </c>
      <c r="B54">
        <f t="shared" si="2"/>
        <v>53</v>
      </c>
      <c r="C54">
        <f t="shared" si="3"/>
        <v>530</v>
      </c>
      <c r="D54" s="3">
        <v>4.9427000000000006E-2</v>
      </c>
      <c r="E54" s="4">
        <f t="shared" si="4"/>
        <v>56.051497786874975</v>
      </c>
      <c r="F54" s="4">
        <f t="shared" si="5"/>
        <v>15720.304549163575</v>
      </c>
      <c r="G54" s="4">
        <f t="shared" si="6"/>
        <v>15029.637342617963</v>
      </c>
      <c r="H54" s="3">
        <f t="shared" si="7"/>
        <v>3.7659266899308097E-3</v>
      </c>
      <c r="I54" s="5">
        <f t="shared" si="0"/>
        <v>0.95606527822755449</v>
      </c>
      <c r="J54">
        <f t="shared" si="1"/>
        <v>112.90065287800923</v>
      </c>
      <c r="K54">
        <f t="shared" si="8"/>
        <v>112.95258937916681</v>
      </c>
      <c r="AE54" s="4"/>
      <c r="AF54" s="4"/>
      <c r="AG54" s="4"/>
      <c r="AH54" s="4"/>
      <c r="AI54" s="3"/>
    </row>
    <row r="55" spans="1:35" x14ac:dyDescent="0.35">
      <c r="A55" s="2">
        <v>34486</v>
      </c>
      <c r="B55">
        <f t="shared" si="2"/>
        <v>54</v>
      </c>
      <c r="C55">
        <f t="shared" si="3"/>
        <v>540</v>
      </c>
      <c r="D55" s="3">
        <v>-5.1939999999999998E-3</v>
      </c>
      <c r="E55" s="4">
        <f t="shared" si="4"/>
        <v>58.82195516798685</v>
      </c>
      <c r="F55" s="4">
        <f t="shared" si="5"/>
        <v>16175.848527335218</v>
      </c>
      <c r="G55" s="4">
        <f t="shared" si="6"/>
        <v>15626.56545966347</v>
      </c>
      <c r="H55" s="3">
        <f t="shared" si="7"/>
        <v>3.6563547237982164E-3</v>
      </c>
      <c r="I55" s="5">
        <f t="shared" si="0"/>
        <v>0.96604301364818512</v>
      </c>
      <c r="J55">
        <f t="shared" si="1"/>
        <v>113.32582845999313</v>
      </c>
      <c r="K55">
        <f t="shared" si="8"/>
        <v>118.53356778115342</v>
      </c>
      <c r="AE55" s="4"/>
      <c r="AF55" s="4"/>
      <c r="AG55" s="4"/>
      <c r="AH55" s="4"/>
      <c r="AI55" s="3"/>
    </row>
    <row r="56" spans="1:35" x14ac:dyDescent="0.35">
      <c r="A56" s="2">
        <v>34516</v>
      </c>
      <c r="B56">
        <f t="shared" si="2"/>
        <v>55</v>
      </c>
      <c r="C56">
        <f t="shared" si="3"/>
        <v>550</v>
      </c>
      <c r="D56" s="3">
        <v>-2.1436E-2</v>
      </c>
      <c r="E56" s="4">
        <f t="shared" si="4"/>
        <v>58.516433932844322</v>
      </c>
      <c r="F56" s="4">
        <f t="shared" si="5"/>
        <v>16367.313238303263</v>
      </c>
      <c r="G56" s="4">
        <f t="shared" si="6"/>
        <v>16231.32177680659</v>
      </c>
      <c r="H56" s="3">
        <f t="shared" si="7"/>
        <v>3.3849161170618203E-3</v>
      </c>
      <c r="I56" s="5">
        <f t="shared" si="0"/>
        <v>0.99169127763875009</v>
      </c>
      <c r="J56">
        <f t="shared" si="1"/>
        <v>113.74018788821118</v>
      </c>
      <c r="K56">
        <f t="shared" si="8"/>
        <v>117.73822312391697</v>
      </c>
      <c r="AE56" s="4"/>
      <c r="AF56" s="4"/>
      <c r="AG56" s="4"/>
      <c r="AH56" s="4"/>
      <c r="AI56" s="3"/>
    </row>
    <row r="57" spans="1:35" x14ac:dyDescent="0.35">
      <c r="A57" s="2">
        <v>34547</v>
      </c>
      <c r="B57">
        <f t="shared" si="2"/>
        <v>56</v>
      </c>
      <c r="C57">
        <f t="shared" si="3"/>
        <v>560</v>
      </c>
      <c r="D57" s="3">
        <v>1.923E-3</v>
      </c>
      <c r="E57" s="4">
        <f t="shared" si="4"/>
        <v>57.262075655059867</v>
      </c>
      <c r="F57" s="4">
        <f t="shared" si="5"/>
        <v>16959.86446166052</v>
      </c>
      <c r="G57" s="4">
        <f t="shared" si="6"/>
        <v>16847.864451899957</v>
      </c>
      <c r="H57" s="3">
        <f t="shared" si="7"/>
        <v>3.3673748764357914E-3</v>
      </c>
      <c r="I57" s="5">
        <f t="shared" si="0"/>
        <v>0.9933961730641333</v>
      </c>
      <c r="J57">
        <f t="shared" si="1"/>
        <v>114.12518888335163</v>
      </c>
      <c r="K57">
        <f t="shared" si="8"/>
        <v>115.08136801917578</v>
      </c>
      <c r="AE57" s="4"/>
      <c r="AF57" s="4"/>
      <c r="AG57" s="4"/>
      <c r="AH57" s="4"/>
      <c r="AI57" s="3"/>
    </row>
    <row r="58" spans="1:35" x14ac:dyDescent="0.35">
      <c r="A58" s="2">
        <v>34578</v>
      </c>
      <c r="B58">
        <f t="shared" si="2"/>
        <v>57</v>
      </c>
      <c r="C58">
        <f t="shared" si="3"/>
        <v>570</v>
      </c>
      <c r="D58" s="3">
        <v>-3.6240000000000001E-2</v>
      </c>
      <c r="E58" s="4">
        <f t="shared" si="4"/>
        <v>57.372190626544544</v>
      </c>
      <c r="F58" s="4">
        <f t="shared" si="5"/>
        <v>16894.582173569943</v>
      </c>
      <c r="G58" s="4">
        <f t="shared" si="6"/>
        <v>17469.535792281014</v>
      </c>
      <c r="H58" s="3">
        <f t="shared" si="7"/>
        <v>2.966571506153981E-3</v>
      </c>
      <c r="I58" s="5">
        <f t="shared" si="0"/>
        <v>1.0340318341586769</v>
      </c>
      <c r="J58">
        <f t="shared" si="1"/>
        <v>114.50949117716591</v>
      </c>
      <c r="K58">
        <f t="shared" si="8"/>
        <v>115.27071905658853</v>
      </c>
      <c r="AE58" s="4"/>
      <c r="AF58" s="4"/>
      <c r="AG58" s="4"/>
      <c r="AH58" s="4"/>
      <c r="AI58" s="3"/>
    </row>
    <row r="59" spans="1:35" x14ac:dyDescent="0.35">
      <c r="A59" s="2">
        <v>34608</v>
      </c>
      <c r="B59">
        <f t="shared" si="2"/>
        <v>58</v>
      </c>
      <c r="C59">
        <f t="shared" si="3"/>
        <v>580</v>
      </c>
      <c r="D59" s="3">
        <v>4.9509999999999997E-3</v>
      </c>
      <c r="E59" s="4">
        <f t="shared" si="4"/>
        <v>55.293022438238566</v>
      </c>
      <c r="F59" s="4">
        <f t="shared" si="5"/>
        <v>17561.098829911287</v>
      </c>
      <c r="G59" s="4">
        <f t="shared" si="6"/>
        <v>18103.6192560907</v>
      </c>
      <c r="H59" s="3">
        <f t="shared" si="7"/>
        <v>2.9963908452879107E-3</v>
      </c>
      <c r="I59" s="5">
        <f t="shared" si="0"/>
        <v>1.0308933074993778</v>
      </c>
      <c r="J59">
        <f t="shared" si="1"/>
        <v>114.84919177087629</v>
      </c>
      <c r="K59">
        <f t="shared" si="8"/>
        <v>111.06929978062179</v>
      </c>
      <c r="AE59" s="4"/>
      <c r="AF59" s="4"/>
      <c r="AG59" s="4"/>
      <c r="AH59" s="4"/>
      <c r="AI59" s="3"/>
    </row>
    <row r="60" spans="1:35" x14ac:dyDescent="0.35">
      <c r="A60" s="2">
        <v>34639</v>
      </c>
      <c r="B60">
        <f t="shared" si="2"/>
        <v>59</v>
      </c>
      <c r="C60">
        <f t="shared" si="3"/>
        <v>590</v>
      </c>
      <c r="D60" s="3">
        <v>-4.0490000000000005E-2</v>
      </c>
      <c r="E60" s="4">
        <f t="shared" si="4"/>
        <v>55.566778192330283</v>
      </c>
      <c r="F60" s="4">
        <f t="shared" si="5"/>
        <v>17416.160838288179</v>
      </c>
      <c r="G60" s="4">
        <f t="shared" si="6"/>
        <v>18741.916726022322</v>
      </c>
      <c r="H60" s="3">
        <f t="shared" si="7"/>
        <v>2.5836339806635245E-3</v>
      </c>
      <c r="I60" s="5">
        <f t="shared" si="0"/>
        <v>1.0761221660757498</v>
      </c>
      <c r="J60">
        <f t="shared" si="1"/>
        <v>115.19332483768726</v>
      </c>
      <c r="K60">
        <f t="shared" si="8"/>
        <v>111.74126750042636</v>
      </c>
      <c r="AE60" s="4"/>
      <c r="AF60" s="4"/>
      <c r="AG60" s="4"/>
      <c r="AH60" s="4"/>
      <c r="AI60" s="3"/>
    </row>
    <row r="61" spans="1:35" x14ac:dyDescent="0.35">
      <c r="A61" s="2">
        <v>34669</v>
      </c>
      <c r="B61">
        <f t="shared" si="2"/>
        <v>60</v>
      </c>
      <c r="C61">
        <f t="shared" si="3"/>
        <v>600</v>
      </c>
      <c r="D61" s="3">
        <v>2.5710999999999998E-2</v>
      </c>
      <c r="E61" s="4">
        <f t="shared" si="4"/>
        <v>53.316879343322825</v>
      </c>
      <c r="F61" s="4">
        <f t="shared" si="5"/>
        <v>18479.374349601407</v>
      </c>
      <c r="G61" s="4">
        <f t="shared" si="6"/>
        <v>19396.481344202028</v>
      </c>
      <c r="H61" s="3">
        <f t="shared" si="7"/>
        <v>2.8210553769107971E-3</v>
      </c>
      <c r="I61" s="5">
        <f t="shared" si="0"/>
        <v>1.0496286820782113</v>
      </c>
      <c r="J61">
        <f t="shared" si="1"/>
        <v>115.49094222608352</v>
      </c>
      <c r="K61">
        <f t="shared" si="8"/>
        <v>107.32140445284159</v>
      </c>
      <c r="AE61" s="4"/>
      <c r="AF61" s="4"/>
      <c r="AG61" s="4"/>
      <c r="AH61" s="4"/>
      <c r="AI61" s="3"/>
    </row>
    <row r="62" spans="1:35" x14ac:dyDescent="0.35">
      <c r="A62" s="2">
        <v>34700</v>
      </c>
      <c r="B62">
        <f t="shared" si="2"/>
        <v>61</v>
      </c>
      <c r="C62">
        <f t="shared" si="3"/>
        <v>610</v>
      </c>
      <c r="D62" s="3">
        <v>-6.1040000000000004E-2</v>
      </c>
      <c r="E62" s="4">
        <f t="shared" si="4"/>
        <v>54.687709628119002</v>
      </c>
      <c r="F62" s="4">
        <f t="shared" si="5"/>
        <v>17924.158939301738</v>
      </c>
      <c r="G62" s="4">
        <f t="shared" si="6"/>
        <v>20051.019294704533</v>
      </c>
      <c r="H62" s="3">
        <f t="shared" si="7"/>
        <v>2.2261760944490838E-3</v>
      </c>
      <c r="I62" s="5">
        <f t="shared" si="0"/>
        <v>1.1186588649768829</v>
      </c>
      <c r="J62">
        <f t="shared" si="1"/>
        <v>115.81674856963491</v>
      </c>
      <c r="K62">
        <f t="shared" si="8"/>
        <v>110.34068575596054</v>
      </c>
      <c r="AE62" s="4"/>
      <c r="AF62" s="4"/>
      <c r="AG62" s="4"/>
      <c r="AH62" s="4"/>
      <c r="AI62" s="3"/>
    </row>
    <row r="63" spans="1:35" x14ac:dyDescent="0.35">
      <c r="A63" s="2">
        <v>34731</v>
      </c>
      <c r="B63">
        <f t="shared" si="2"/>
        <v>62</v>
      </c>
      <c r="C63">
        <f t="shared" si="3"/>
        <v>620</v>
      </c>
      <c r="D63" s="3">
        <v>-7.8697000000000003E-2</v>
      </c>
      <c r="E63" s="4">
        <f t="shared" si="4"/>
        <v>51.349571832418619</v>
      </c>
      <c r="F63" s="4">
        <f t="shared" si="5"/>
        <v>17084.789263255509</v>
      </c>
      <c r="G63" s="4">
        <f t="shared" si="6"/>
        <v>20702.689214425845</v>
      </c>
      <c r="H63" s="3">
        <f t="shared" si="7"/>
        <v>1.5320927947382046E-3</v>
      </c>
      <c r="I63" s="5">
        <f t="shared" si="0"/>
        <v>1.2117614619310175</v>
      </c>
      <c r="J63">
        <f t="shared" si="1"/>
        <v>116.07457704663746</v>
      </c>
      <c r="K63">
        <f t="shared" si="8"/>
        <v>103.7622645121899</v>
      </c>
      <c r="AE63" s="4"/>
      <c r="AF63" s="4"/>
      <c r="AG63" s="4"/>
      <c r="AH63" s="4"/>
      <c r="AI63" s="3"/>
    </row>
    <row r="64" spans="1:35" x14ac:dyDescent="0.35">
      <c r="A64" s="2">
        <v>34759</v>
      </c>
      <c r="B64">
        <f t="shared" si="2"/>
        <v>63</v>
      </c>
      <c r="C64">
        <f t="shared" si="3"/>
        <v>630</v>
      </c>
      <c r="D64" s="3">
        <v>-2.5541000000000001E-2</v>
      </c>
      <c r="E64" s="4">
        <f t="shared" si="4"/>
        <v>47.308514577922772</v>
      </c>
      <c r="F64" s="4">
        <f t="shared" si="5"/>
        <v>17262.335830682699</v>
      </c>
      <c r="G64" s="4">
        <f t="shared" si="6"/>
        <v>21361.679576251947</v>
      </c>
      <c r="H64" s="3">
        <f t="shared" si="7"/>
        <v>1.3589642419060688E-3</v>
      </c>
      <c r="I64" s="5">
        <f t="shared" si="0"/>
        <v>1.2374732936363644</v>
      </c>
      <c r="J64">
        <f t="shared" si="1"/>
        <v>116.2524140697829</v>
      </c>
      <c r="K64">
        <f t="shared" si="8"/>
        <v>95.936715040043794</v>
      </c>
      <c r="AE64" s="4"/>
      <c r="AF64" s="4"/>
      <c r="AG64" s="4"/>
      <c r="AH64" s="4"/>
      <c r="AI64" s="3"/>
    </row>
    <row r="65" spans="1:35" x14ac:dyDescent="0.35">
      <c r="A65" s="2">
        <v>34790</v>
      </c>
      <c r="B65">
        <f t="shared" si="2"/>
        <v>64</v>
      </c>
      <c r="C65">
        <f t="shared" si="3"/>
        <v>640</v>
      </c>
      <c r="D65" s="3">
        <v>1.8304000000000001E-2</v>
      </c>
      <c r="E65" s="4">
        <f t="shared" si="4"/>
        <v>46.100207807088047</v>
      </c>
      <c r="F65" s="4">
        <f t="shared" si="5"/>
        <v>18230.020185727517</v>
      </c>
      <c r="G65" s="4">
        <f t="shared" si="6"/>
        <v>22035.842469522322</v>
      </c>
      <c r="H65" s="3">
        <f t="shared" si="7"/>
        <v>1.5527402420336678E-3</v>
      </c>
      <c r="I65" s="5">
        <f t="shared" si="0"/>
        <v>1.2087667619136497</v>
      </c>
      <c r="J65">
        <f t="shared" si="1"/>
        <v>116.410396943539</v>
      </c>
      <c r="K65">
        <f t="shared" si="8"/>
        <v>94.07103776879292</v>
      </c>
      <c r="AE65" s="4"/>
      <c r="AF65" s="4"/>
      <c r="AG65" s="4"/>
      <c r="AH65" s="4"/>
      <c r="AI65" s="3"/>
    </row>
    <row r="66" spans="1:35" x14ac:dyDescent="0.35">
      <c r="A66" s="2">
        <v>34820</v>
      </c>
      <c r="B66">
        <f t="shared" si="2"/>
        <v>65</v>
      </c>
      <c r="C66">
        <f t="shared" si="3"/>
        <v>650</v>
      </c>
      <c r="D66" s="3">
        <v>-5.8293999999999999E-2</v>
      </c>
      <c r="E66" s="4">
        <f t="shared" si="4"/>
        <v>46.944026010788988</v>
      </c>
      <c r="F66" s="4">
        <f t="shared" si="5"/>
        <v>17779.428289020718</v>
      </c>
      <c r="G66" s="4">
        <f t="shared" si="6"/>
        <v>22710.892975065239</v>
      </c>
      <c r="H66" s="3">
        <f t="shared" si="7"/>
        <v>1.104235188821967E-3</v>
      </c>
      <c r="I66" s="5">
        <f t="shared" ref="I66:I129" si="9">G66/F66</f>
        <v>1.27736913729053</v>
      </c>
      <c r="J66">
        <f t="shared" si="1"/>
        <v>116.59115205146435</v>
      </c>
      <c r="K66">
        <f t="shared" si="8"/>
        <v>96.454631054616328</v>
      </c>
      <c r="AE66" s="4"/>
      <c r="AF66" s="4"/>
      <c r="AG66" s="4"/>
      <c r="AH66" s="4"/>
      <c r="AI66" s="3"/>
    </row>
    <row r="67" spans="1:35" x14ac:dyDescent="0.35">
      <c r="A67" s="2">
        <v>34851</v>
      </c>
      <c r="B67">
        <f t="shared" si="2"/>
        <v>66</v>
      </c>
      <c r="C67">
        <f t="shared" si="3"/>
        <v>660</v>
      </c>
      <c r="D67" s="3">
        <v>-4.5373000000000004E-2</v>
      </c>
      <c r="E67" s="4">
        <f t="shared" si="4"/>
        <v>44.207470958516055</v>
      </c>
      <c r="F67" s="4">
        <f t="shared" si="5"/>
        <v>17602.776109262981</v>
      </c>
      <c r="G67" s="4">
        <f t="shared" si="6"/>
        <v>23389.564513756755</v>
      </c>
      <c r="H67" s="3">
        <f t="shared" si="7"/>
        <v>7.9892277592641392E-4</v>
      </c>
      <c r="I67" s="5">
        <f t="shared" si="9"/>
        <v>1.3287429419413359</v>
      </c>
      <c r="J67">
        <f t="shared" ref="J67:J130" si="10">J66*(1+H66)</f>
        <v>116.71989610426486</v>
      </c>
      <c r="K67">
        <f t="shared" si="8"/>
        <v>91.375227956300321</v>
      </c>
      <c r="AE67" s="4"/>
      <c r="AF67" s="4"/>
      <c r="AG67" s="4"/>
      <c r="AH67" s="4"/>
      <c r="AI67" s="3"/>
    </row>
    <row r="68" spans="1:35" x14ac:dyDescent="0.35">
      <c r="A68" s="2">
        <v>34881</v>
      </c>
      <c r="B68">
        <f t="shared" ref="B68:B131" si="11">B67+1</f>
        <v>67</v>
      </c>
      <c r="C68">
        <f t="shared" ref="C68:C121" si="12">C67+10</f>
        <v>670</v>
      </c>
      <c r="D68" s="3">
        <v>0.11624900000000001</v>
      </c>
      <c r="E68" s="4">
        <f t="shared" ref="E68:E131" si="13">E67*(1+D67)</f>
        <v>42.201645378715305</v>
      </c>
      <c r="F68" s="4">
        <f t="shared" ref="F68:F131" si="14">(F67+C68)*(1+D68)</f>
        <v>20396.968059188694</v>
      </c>
      <c r="G68" s="4">
        <f t="shared" ref="G68:G131" si="15">0.01*F68+0.99*(G67+C68)*1.0033</f>
        <v>24101.541146477521</v>
      </c>
      <c r="H68" s="3">
        <f t="shared" si="7"/>
        <v>1.7446962806315636E-3</v>
      </c>
      <c r="I68" s="5">
        <f t="shared" si="9"/>
        <v>1.1816237137077803</v>
      </c>
      <c r="J68">
        <f t="shared" si="10"/>
        <v>116.81314628766633</v>
      </c>
      <c r="K68">
        <f t="shared" si="8"/>
        <v>87.912524387146391</v>
      </c>
      <c r="AE68" s="4"/>
      <c r="AF68" s="4"/>
      <c r="AG68" s="4"/>
      <c r="AH68" s="4"/>
      <c r="AI68" s="3"/>
    </row>
    <row r="69" spans="1:35" x14ac:dyDescent="0.35">
      <c r="A69" s="2">
        <v>34912</v>
      </c>
      <c r="B69">
        <f t="shared" si="11"/>
        <v>68</v>
      </c>
      <c r="C69">
        <f t="shared" si="12"/>
        <v>680</v>
      </c>
      <c r="D69" s="3">
        <v>6.8594000000000002E-2</v>
      </c>
      <c r="E69" s="4">
        <f t="shared" si="13"/>
        <v>47.107544452345586</v>
      </c>
      <c r="F69" s="4">
        <f t="shared" si="14"/>
        <v>22522.721606240684</v>
      </c>
      <c r="G69" s="4">
        <f t="shared" si="15"/>
        <v>24839.914246000691</v>
      </c>
      <c r="H69" s="3">
        <f t="shared" ref="H69:H132" si="16">G69/(G68+C69)-1</f>
        <v>2.3555072373482311E-3</v>
      </c>
      <c r="I69" s="5">
        <f t="shared" si="9"/>
        <v>1.102882443794801</v>
      </c>
      <c r="J69">
        <f t="shared" si="10"/>
        <v>117.01694974952329</v>
      </c>
      <c r="K69">
        <f t="shared" ref="K69:K132" si="17">J69/I68</f>
        <v>99.030637581180088</v>
      </c>
      <c r="AE69" s="4"/>
      <c r="AF69" s="4"/>
      <c r="AG69" s="4"/>
      <c r="AH69" s="4"/>
      <c r="AI69" s="3"/>
    </row>
    <row r="70" spans="1:35" x14ac:dyDescent="0.35">
      <c r="A70" s="2">
        <v>34943</v>
      </c>
      <c r="B70">
        <f t="shared" si="11"/>
        <v>69</v>
      </c>
      <c r="C70">
        <f t="shared" si="12"/>
        <v>690</v>
      </c>
      <c r="D70" s="3">
        <v>1.0409E-2</v>
      </c>
      <c r="E70" s="4">
        <f t="shared" si="13"/>
        <v>50.33883935650978</v>
      </c>
      <c r="F70" s="4">
        <f t="shared" si="14"/>
        <v>23454.342825440042</v>
      </c>
      <c r="G70" s="4">
        <f t="shared" si="15"/>
        <v>25592.564761636771</v>
      </c>
      <c r="H70" s="3">
        <f t="shared" si="16"/>
        <v>2.4540041549843128E-3</v>
      </c>
      <c r="I70" s="5">
        <f t="shared" si="9"/>
        <v>1.0911652887531549</v>
      </c>
      <c r="J70">
        <f t="shared" si="10"/>
        <v>117.29258402155071</v>
      </c>
      <c r="K70">
        <f t="shared" si="17"/>
        <v>106.35093946909704</v>
      </c>
      <c r="AE70" s="4"/>
      <c r="AF70" s="4"/>
      <c r="AG70" s="4"/>
      <c r="AH70" s="4"/>
      <c r="AI70" s="3"/>
    </row>
    <row r="71" spans="1:35" x14ac:dyDescent="0.35">
      <c r="A71" s="2">
        <v>34973</v>
      </c>
      <c r="B71">
        <f t="shared" si="11"/>
        <v>70</v>
      </c>
      <c r="C71">
        <f t="shared" si="12"/>
        <v>700</v>
      </c>
      <c r="D71" s="3">
        <v>-1.8779000000000001E-2</v>
      </c>
      <c r="E71" s="4">
        <f t="shared" si="13"/>
        <v>50.862816335371683</v>
      </c>
      <c r="F71" s="4">
        <f t="shared" si="14"/>
        <v>23700.748421521104</v>
      </c>
      <c r="G71" s="4">
        <f t="shared" si="15"/>
        <v>26352.544407311882</v>
      </c>
      <c r="H71" s="3">
        <f t="shared" si="16"/>
        <v>2.2812398188944982E-3</v>
      </c>
      <c r="I71" s="5">
        <f t="shared" si="9"/>
        <v>1.1118865927196988</v>
      </c>
      <c r="J71">
        <f t="shared" si="10"/>
        <v>117.58042051008844</v>
      </c>
      <c r="K71">
        <f t="shared" si="17"/>
        <v>107.75674567548278</v>
      </c>
      <c r="AE71" s="4"/>
      <c r="AF71" s="4"/>
      <c r="AG71" s="4"/>
      <c r="AH71" s="4"/>
      <c r="AI71" s="3"/>
    </row>
    <row r="72" spans="1:35" x14ac:dyDescent="0.35">
      <c r="A72" s="2">
        <v>35004</v>
      </c>
      <c r="B72">
        <f t="shared" si="11"/>
        <v>71</v>
      </c>
      <c r="C72">
        <f t="shared" si="12"/>
        <v>710</v>
      </c>
      <c r="D72" s="3">
        <v>5.0422000000000002E-2</v>
      </c>
      <c r="E72" s="4">
        <f t="shared" si="13"/>
        <v>49.907663507409737</v>
      </c>
      <c r="F72" s="4">
        <f t="shared" si="14"/>
        <v>25641.58717843104</v>
      </c>
      <c r="G72" s="4">
        <f t="shared" si="15"/>
        <v>27136.748167601763</v>
      </c>
      <c r="H72" s="3">
        <f t="shared" si="16"/>
        <v>2.7419358347484657E-3</v>
      </c>
      <c r="I72" s="5">
        <f t="shared" si="9"/>
        <v>1.0583100015910252</v>
      </c>
      <c r="J72">
        <f t="shared" si="10"/>
        <v>117.84864964727842</v>
      </c>
      <c r="K72">
        <f t="shared" si="17"/>
        <v>105.989810848441</v>
      </c>
      <c r="AE72" s="4"/>
      <c r="AF72" s="4"/>
      <c r="AG72" s="4"/>
      <c r="AH72" s="4"/>
      <c r="AI72" s="3"/>
    </row>
    <row r="73" spans="1:35" x14ac:dyDescent="0.35">
      <c r="A73" s="2">
        <v>35034</v>
      </c>
      <c r="B73">
        <f t="shared" si="11"/>
        <v>72</v>
      </c>
      <c r="C73">
        <f t="shared" si="12"/>
        <v>720</v>
      </c>
      <c r="D73" s="3">
        <v>6.4617000000000008E-2</v>
      </c>
      <c r="E73" s="4">
        <f t="shared" si="13"/>
        <v>52.424107716780348</v>
      </c>
      <c r="F73" s="4">
        <f t="shared" si="14"/>
        <v>28064.993857139718</v>
      </c>
      <c r="G73" s="4">
        <f t="shared" si="15"/>
        <v>27949.8386207607</v>
      </c>
      <c r="H73" s="3">
        <f t="shared" si="16"/>
        <v>3.3417559220787485E-3</v>
      </c>
      <c r="I73" s="5">
        <f t="shared" si="9"/>
        <v>0.99589683728543832</v>
      </c>
      <c r="J73">
        <f t="shared" si="10"/>
        <v>118.17178308282301</v>
      </c>
      <c r="K73">
        <f t="shared" si="17"/>
        <v>111.66083936197126</v>
      </c>
      <c r="AE73" s="4"/>
      <c r="AF73" s="4"/>
      <c r="AG73" s="4"/>
      <c r="AH73" s="4"/>
      <c r="AI73" s="3"/>
    </row>
    <row r="74" spans="1:35" x14ac:dyDescent="0.35">
      <c r="A74" s="2">
        <v>35065</v>
      </c>
      <c r="B74">
        <f t="shared" si="11"/>
        <v>73</v>
      </c>
      <c r="C74">
        <f t="shared" si="12"/>
        <v>730</v>
      </c>
      <c r="D74" s="3">
        <v>2.2496000000000002E-2</v>
      </c>
      <c r="E74" s="4">
        <f t="shared" si="13"/>
        <v>55.811596285115542</v>
      </c>
      <c r="F74" s="4">
        <f t="shared" si="14"/>
        <v>29442.766038949936</v>
      </c>
      <c r="G74" s="4">
        <f t="shared" si="15"/>
        <v>28781.164927716618</v>
      </c>
      <c r="H74" s="3">
        <f t="shared" si="16"/>
        <v>3.5330152409773774E-3</v>
      </c>
      <c r="I74" s="5">
        <f t="shared" si="9"/>
        <v>0.97752924740976832</v>
      </c>
      <c r="J74">
        <f t="shared" si="10"/>
        <v>118.56668433876264</v>
      </c>
      <c r="K74">
        <f t="shared" si="17"/>
        <v>119.05518714362553</v>
      </c>
      <c r="AE74" s="4"/>
      <c r="AF74" s="4"/>
      <c r="AG74" s="4"/>
      <c r="AH74" s="4"/>
      <c r="AI74" s="3"/>
    </row>
    <row r="75" spans="1:35" x14ac:dyDescent="0.35">
      <c r="A75" s="2">
        <v>35096</v>
      </c>
      <c r="B75">
        <f t="shared" si="11"/>
        <v>74</v>
      </c>
      <c r="C75">
        <f t="shared" si="12"/>
        <v>740</v>
      </c>
      <c r="D75" s="3">
        <v>-3.2473999999999996E-2</v>
      </c>
      <c r="E75" s="4">
        <f t="shared" si="13"/>
        <v>57.067133955145508</v>
      </c>
      <c r="F75" s="4">
        <f t="shared" si="14"/>
        <v>29202.610894601075</v>
      </c>
      <c r="G75" s="4">
        <f t="shared" si="15"/>
        <v>29614.425033204316</v>
      </c>
      <c r="H75" s="3">
        <f t="shared" si="16"/>
        <v>3.1590930004303797E-3</v>
      </c>
      <c r="I75" s="5">
        <f t="shared" si="9"/>
        <v>1.0141019630090464</v>
      </c>
      <c r="J75">
        <f t="shared" si="10"/>
        <v>118.98558224160364</v>
      </c>
      <c r="K75">
        <f t="shared" si="17"/>
        <v>121.72073884938845</v>
      </c>
      <c r="AE75" s="4"/>
      <c r="AF75" s="4"/>
      <c r="AG75" s="4"/>
      <c r="AH75" s="4"/>
      <c r="AI75" s="3"/>
    </row>
    <row r="76" spans="1:35" x14ac:dyDescent="0.35">
      <c r="A76" s="2">
        <v>35125</v>
      </c>
      <c r="B76">
        <f t="shared" si="11"/>
        <v>75</v>
      </c>
      <c r="C76">
        <f t="shared" si="12"/>
        <v>750</v>
      </c>
      <c r="D76" s="3">
        <v>5.2961999999999995E-2</v>
      </c>
      <c r="E76" s="4">
        <f t="shared" si="13"/>
        <v>55.213935847086113</v>
      </c>
      <c r="F76" s="4">
        <f t="shared" si="14"/>
        <v>31538.961072800936</v>
      </c>
      <c r="G76" s="4">
        <f t="shared" si="15"/>
        <v>30475.370970183762</v>
      </c>
      <c r="H76" s="3">
        <f t="shared" si="16"/>
        <v>3.6538131994305889E-3</v>
      </c>
      <c r="I76" s="5">
        <f t="shared" si="9"/>
        <v>0.96627694551630583</v>
      </c>
      <c r="J76">
        <f t="shared" si="10"/>
        <v>119.36146876161521</v>
      </c>
      <c r="K76">
        <f t="shared" si="17"/>
        <v>117.70164452442781</v>
      </c>
      <c r="AE76" s="4"/>
      <c r="AF76" s="4"/>
      <c r="AG76" s="4"/>
      <c r="AH76" s="4"/>
      <c r="AI76" s="3"/>
    </row>
    <row r="77" spans="1:35" x14ac:dyDescent="0.35">
      <c r="A77" s="2">
        <v>35156</v>
      </c>
      <c r="B77">
        <f t="shared" si="11"/>
        <v>76</v>
      </c>
      <c r="C77">
        <f t="shared" si="12"/>
        <v>760</v>
      </c>
      <c r="D77" s="3">
        <v>4.6155000000000002E-2</v>
      </c>
      <c r="E77" s="4">
        <f t="shared" si="13"/>
        <v>58.138176317419486</v>
      </c>
      <c r="F77" s="4">
        <f t="shared" si="14"/>
        <v>33789.719621116063</v>
      </c>
      <c r="G77" s="4">
        <f t="shared" si="15"/>
        <v>31362.960413652676</v>
      </c>
      <c r="H77" s="3">
        <f t="shared" si="16"/>
        <v>4.0847743921692548E-3</v>
      </c>
      <c r="I77" s="5">
        <f t="shared" si="9"/>
        <v>0.92818054619349832</v>
      </c>
      <c r="J77">
        <f t="shared" si="10"/>
        <v>119.79759327167983</v>
      </c>
      <c r="K77">
        <f t="shared" si="17"/>
        <v>123.97852792365754</v>
      </c>
      <c r="AE77" s="4"/>
      <c r="AF77" s="4"/>
      <c r="AG77" s="4"/>
      <c r="AH77" s="4"/>
      <c r="AI77" s="3"/>
    </row>
    <row r="78" spans="1:35" x14ac:dyDescent="0.35">
      <c r="A78" s="2">
        <v>35186</v>
      </c>
      <c r="B78">
        <f t="shared" si="11"/>
        <v>77</v>
      </c>
      <c r="C78">
        <f t="shared" si="12"/>
        <v>770</v>
      </c>
      <c r="D78" s="3">
        <v>-1.8568999999999999E-2</v>
      </c>
      <c r="E78" s="4">
        <f t="shared" si="13"/>
        <v>60.821543845349979</v>
      </c>
      <c r="F78" s="4">
        <f t="shared" si="14"/>
        <v>33917.980187471563</v>
      </c>
      <c r="G78" s="4">
        <f t="shared" si="15"/>
        <v>32255.788993062266</v>
      </c>
      <c r="H78" s="3">
        <f t="shared" si="16"/>
        <v>3.8225105259024339E-3</v>
      </c>
      <c r="I78" s="5">
        <f t="shared" si="9"/>
        <v>0.95099380372233167</v>
      </c>
      <c r="J78">
        <f t="shared" si="10"/>
        <v>120.28693941291949</v>
      </c>
      <c r="K78">
        <f t="shared" si="17"/>
        <v>129.59433367378853</v>
      </c>
      <c r="AE78" s="4"/>
      <c r="AF78" s="4"/>
      <c r="AG78" s="4"/>
      <c r="AH78" s="4"/>
      <c r="AI78" s="3"/>
    </row>
    <row r="79" spans="1:35" x14ac:dyDescent="0.35">
      <c r="A79" s="2">
        <v>35217</v>
      </c>
      <c r="B79">
        <f t="shared" si="11"/>
        <v>78</v>
      </c>
      <c r="C79">
        <f t="shared" si="12"/>
        <v>780</v>
      </c>
      <c r="D79" s="3">
        <v>1.9095000000000001E-2</v>
      </c>
      <c r="E79" s="4">
        <f t="shared" si="13"/>
        <v>59.69214859768568</v>
      </c>
      <c r="F79" s="4">
        <f t="shared" si="14"/>
        <v>35360.538119151337</v>
      </c>
      <c r="G79" s="4">
        <f t="shared" si="15"/>
        <v>33166.964406963489</v>
      </c>
      <c r="H79" s="3">
        <f t="shared" si="16"/>
        <v>3.9707062522034153E-3</v>
      </c>
      <c r="I79" s="5">
        <f t="shared" si="9"/>
        <v>0.93796548839849803</v>
      </c>
      <c r="J79">
        <f t="shared" si="10"/>
        <v>120.74673750495397</v>
      </c>
      <c r="K79">
        <f t="shared" si="17"/>
        <v>126.96900551016549</v>
      </c>
      <c r="AE79" s="4"/>
      <c r="AF79" s="4"/>
      <c r="AG79" s="4"/>
      <c r="AH79" s="4"/>
      <c r="AI79" s="3"/>
    </row>
    <row r="80" spans="1:35" x14ac:dyDescent="0.35">
      <c r="A80" s="2">
        <v>35247</v>
      </c>
      <c r="B80">
        <f t="shared" si="11"/>
        <v>79</v>
      </c>
      <c r="C80">
        <f t="shared" si="12"/>
        <v>790</v>
      </c>
      <c r="D80" s="3">
        <v>-7.4734999999999996E-2</v>
      </c>
      <c r="E80" s="4">
        <f t="shared" si="13"/>
        <v>60.831970175158496</v>
      </c>
      <c r="F80" s="4">
        <f t="shared" si="14"/>
        <v>33448.827652816559</v>
      </c>
      <c r="G80" s="4">
        <f t="shared" si="15"/>
        <v>34062.820442139571</v>
      </c>
      <c r="H80" s="3">
        <f t="shared" si="16"/>
        <v>3.1173586044803692E-3</v>
      </c>
      <c r="I80" s="5">
        <f t="shared" si="9"/>
        <v>1.018356182635038</v>
      </c>
      <c r="J80">
        <f t="shared" si="10"/>
        <v>121.22618733049805</v>
      </c>
      <c r="K80">
        <f t="shared" si="17"/>
        <v>129.24376091649404</v>
      </c>
      <c r="AE80" s="4"/>
      <c r="AF80" s="4"/>
      <c r="AG80" s="4"/>
      <c r="AH80" s="4"/>
      <c r="AI80" s="3"/>
    </row>
    <row r="81" spans="1:35" x14ac:dyDescent="0.35">
      <c r="A81" s="2">
        <v>35278</v>
      </c>
      <c r="B81">
        <f t="shared" si="11"/>
        <v>80</v>
      </c>
      <c r="C81">
        <f t="shared" si="12"/>
        <v>800</v>
      </c>
      <c r="D81" s="3">
        <v>-2.5728000000000001E-2</v>
      </c>
      <c r="E81" s="4">
        <f t="shared" si="13"/>
        <v>56.285692884118028</v>
      </c>
      <c r="F81" s="4">
        <f t="shared" si="14"/>
        <v>33367.673814964895</v>
      </c>
      <c r="G81" s="4">
        <f t="shared" si="15"/>
        <v>34961.765810252298</v>
      </c>
      <c r="H81" s="3">
        <f t="shared" si="16"/>
        <v>2.8381343465007092E-3</v>
      </c>
      <c r="I81" s="5">
        <f t="shared" si="9"/>
        <v>1.0477735428644857</v>
      </c>
      <c r="J81">
        <f t="shared" si="10"/>
        <v>121.60409282866112</v>
      </c>
      <c r="K81">
        <f t="shared" si="17"/>
        <v>119.41214174593175</v>
      </c>
      <c r="AE81" s="4"/>
      <c r="AF81" s="4"/>
      <c r="AG81" s="4"/>
      <c r="AH81" s="4"/>
      <c r="AI81" s="3"/>
    </row>
    <row r="82" spans="1:35" x14ac:dyDescent="0.35">
      <c r="A82" s="2">
        <v>35309</v>
      </c>
      <c r="B82">
        <f t="shared" si="11"/>
        <v>81</v>
      </c>
      <c r="C82">
        <f t="shared" si="12"/>
        <v>810</v>
      </c>
      <c r="D82" s="3">
        <v>5.7320000000000003E-2</v>
      </c>
      <c r="E82" s="4">
        <f t="shared" si="13"/>
        <v>54.83757457759544</v>
      </c>
      <c r="F82" s="4">
        <f t="shared" si="14"/>
        <v>36136.738078038681</v>
      </c>
      <c r="G82" s="4">
        <f t="shared" si="15"/>
        <v>35892.281891832252</v>
      </c>
      <c r="H82" s="3">
        <f t="shared" si="16"/>
        <v>3.369028026718679E-3</v>
      </c>
      <c r="I82" s="5">
        <f t="shared" si="9"/>
        <v>0.99323524481710224</v>
      </c>
      <c r="J82">
        <f t="shared" si="10"/>
        <v>121.94922158119321</v>
      </c>
      <c r="K82">
        <f t="shared" si="17"/>
        <v>116.38891095474585</v>
      </c>
      <c r="AE82" s="4"/>
      <c r="AF82" s="4"/>
      <c r="AG82" s="4"/>
      <c r="AH82" s="4"/>
      <c r="AI82" s="3"/>
    </row>
    <row r="83" spans="1:35" x14ac:dyDescent="0.35">
      <c r="A83" s="2">
        <v>35339</v>
      </c>
      <c r="B83">
        <f t="shared" si="11"/>
        <v>82</v>
      </c>
      <c r="C83">
        <f t="shared" si="12"/>
        <v>820</v>
      </c>
      <c r="D83" s="3">
        <v>-4.7302999999999998E-2</v>
      </c>
      <c r="E83" s="4">
        <f t="shared" si="13"/>
        <v>57.980864352383215</v>
      </c>
      <c r="F83" s="4">
        <f t="shared" si="14"/>
        <v>35208.573496733217</v>
      </c>
      <c r="G83" s="4">
        <f t="shared" si="15"/>
        <v>36817.18383282188</v>
      </c>
      <c r="H83" s="3">
        <f t="shared" si="16"/>
        <v>2.8574072649232285E-3</v>
      </c>
      <c r="I83" s="5">
        <f t="shared" si="9"/>
        <v>1.0456880292590642</v>
      </c>
      <c r="J83">
        <f t="shared" si="10"/>
        <v>122.36007192653678</v>
      </c>
      <c r="K83">
        <f t="shared" si="17"/>
        <v>123.1934454249744</v>
      </c>
      <c r="AE83" s="4"/>
      <c r="AF83" s="4"/>
      <c r="AG83" s="4"/>
      <c r="AH83" s="4"/>
      <c r="AI83" s="3"/>
    </row>
    <row r="84" spans="1:35" x14ac:dyDescent="0.35">
      <c r="A84" s="2">
        <v>35370</v>
      </c>
      <c r="B84">
        <f t="shared" si="11"/>
        <v>83</v>
      </c>
      <c r="C84">
        <f t="shared" si="12"/>
        <v>830</v>
      </c>
      <c r="D84" s="3">
        <v>7.9389999999999999E-3</v>
      </c>
      <c r="E84" s="4">
        <f t="shared" si="13"/>
        <v>55.238195525922436</v>
      </c>
      <c r="F84" s="4">
        <f t="shared" si="14"/>
        <v>36324.683731723781</v>
      </c>
      <c r="G84" s="4">
        <f t="shared" si="15"/>
        <v>37756.952181392735</v>
      </c>
      <c r="H84" s="3">
        <f t="shared" si="16"/>
        <v>2.915712077118382E-3</v>
      </c>
      <c r="I84" s="5">
        <f t="shared" si="9"/>
        <v>1.0394296192706587</v>
      </c>
      <c r="J84">
        <f t="shared" si="10"/>
        <v>122.70970448499619</v>
      </c>
      <c r="K84">
        <f t="shared" si="17"/>
        <v>117.34829227407694</v>
      </c>
      <c r="AE84" s="4"/>
      <c r="AF84" s="4"/>
      <c r="AG84" s="4"/>
      <c r="AH84" s="4"/>
      <c r="AI84" s="3"/>
    </row>
    <row r="85" spans="1:35" x14ac:dyDescent="0.35">
      <c r="A85" s="2">
        <v>35400</v>
      </c>
      <c r="B85">
        <f t="shared" si="11"/>
        <v>84</v>
      </c>
      <c r="C85">
        <f t="shared" si="12"/>
        <v>840</v>
      </c>
      <c r="D85" s="3">
        <v>-5.8590999999999997E-2</v>
      </c>
      <c r="E85" s="4">
        <f t="shared" si="13"/>
        <v>55.676731560202732</v>
      </c>
      <c r="F85" s="4">
        <f t="shared" si="14"/>
        <v>34987.167747198357</v>
      </c>
      <c r="G85" s="4">
        <f t="shared" si="15"/>
        <v>38686.950579827411</v>
      </c>
      <c r="H85" s="3">
        <f t="shared" si="16"/>
        <v>2.3317488389165142E-3</v>
      </c>
      <c r="I85" s="5">
        <f t="shared" si="9"/>
        <v>1.1057468515131614</v>
      </c>
      <c r="J85">
        <f t="shared" si="10"/>
        <v>123.06749065234273</v>
      </c>
      <c r="K85">
        <f t="shared" si="17"/>
        <v>118.3990607643989</v>
      </c>
      <c r="AE85" s="4"/>
      <c r="AF85" s="4"/>
      <c r="AG85" s="4"/>
      <c r="AH85" s="4"/>
      <c r="AI85" s="3"/>
    </row>
    <row r="86" spans="1:35" x14ac:dyDescent="0.35">
      <c r="A86" s="2">
        <v>35431</v>
      </c>
      <c r="B86">
        <f t="shared" si="11"/>
        <v>85</v>
      </c>
      <c r="C86">
        <f t="shared" si="12"/>
        <v>850</v>
      </c>
      <c r="D86" s="3">
        <v>-6.6886000000000001E-2</v>
      </c>
      <c r="E86" s="4">
        <f t="shared" si="13"/>
        <v>52.414576181358896</v>
      </c>
      <c r="F86" s="4">
        <f t="shared" si="14"/>
        <v>33440.162945259246</v>
      </c>
      <c r="G86" s="4">
        <f t="shared" si="15"/>
        <v>39605.14992102603</v>
      </c>
      <c r="H86" s="3">
        <f t="shared" si="16"/>
        <v>1.7249519803232971E-3</v>
      </c>
      <c r="I86" s="5">
        <f t="shared" si="9"/>
        <v>1.1843587600293313</v>
      </c>
      <c r="J86">
        <f t="shared" si="10"/>
        <v>123.3544531307797</v>
      </c>
      <c r="K86">
        <f t="shared" si="17"/>
        <v>111.55758929991531</v>
      </c>
      <c r="AE86" s="4"/>
      <c r="AF86" s="4"/>
      <c r="AG86" s="4"/>
      <c r="AH86" s="4"/>
      <c r="AI86" s="3"/>
    </row>
    <row r="87" spans="1:35" x14ac:dyDescent="0.35">
      <c r="A87" s="2">
        <v>35462</v>
      </c>
      <c r="B87">
        <f t="shared" si="11"/>
        <v>86</v>
      </c>
      <c r="C87">
        <f t="shared" si="12"/>
        <v>860</v>
      </c>
      <c r="D87" s="3">
        <v>1.3397000000000001E-2</v>
      </c>
      <c r="E87" s="4">
        <f t="shared" si="13"/>
        <v>48.908774838892526</v>
      </c>
      <c r="F87" s="4">
        <f t="shared" si="14"/>
        <v>34759.682228236888</v>
      </c>
      <c r="G87" s="4">
        <f t="shared" si="15"/>
        <v>40540.294888890137</v>
      </c>
      <c r="H87" s="3">
        <f t="shared" si="16"/>
        <v>1.8570292711324043E-3</v>
      </c>
      <c r="I87" s="5">
        <f t="shared" si="9"/>
        <v>1.1663022297700234</v>
      </c>
      <c r="J87">
        <f t="shared" si="10"/>
        <v>123.56723363898934</v>
      </c>
      <c r="K87">
        <f t="shared" si="17"/>
        <v>104.33260411391657</v>
      </c>
      <c r="AE87" s="4"/>
      <c r="AF87" s="4"/>
      <c r="AG87" s="4"/>
      <c r="AH87" s="4"/>
      <c r="AI87" s="3"/>
    </row>
    <row r="88" spans="1:35" x14ac:dyDescent="0.35">
      <c r="A88" s="2">
        <v>35490</v>
      </c>
      <c r="B88">
        <f t="shared" si="11"/>
        <v>87</v>
      </c>
      <c r="C88">
        <f t="shared" si="12"/>
        <v>870</v>
      </c>
      <c r="D88" s="3">
        <v>-7.7640000000000001E-3</v>
      </c>
      <c r="E88" s="4">
        <f t="shared" si="13"/>
        <v>49.564005695409172</v>
      </c>
      <c r="F88" s="4">
        <f t="shared" si="14"/>
        <v>35353.053375416857</v>
      </c>
      <c r="G88" s="4">
        <f t="shared" si="15"/>
        <v>41485.009907157408</v>
      </c>
      <c r="H88" s="3">
        <f t="shared" si="16"/>
        <v>1.8042619224940548E-3</v>
      </c>
      <c r="I88" s="5">
        <f t="shared" si="9"/>
        <v>1.1734491351178304</v>
      </c>
      <c r="J88">
        <f t="shared" si="10"/>
        <v>123.7967016088098</v>
      </c>
      <c r="K88">
        <f t="shared" si="17"/>
        <v>106.14461539117573</v>
      </c>
      <c r="AE88" s="4"/>
      <c r="AF88" s="4"/>
      <c r="AG88" s="4"/>
      <c r="AH88" s="4"/>
      <c r="AI88" s="3"/>
    </row>
    <row r="89" spans="1:35" x14ac:dyDescent="0.35">
      <c r="A89" s="2">
        <v>35521</v>
      </c>
      <c r="B89">
        <f t="shared" si="11"/>
        <v>88</v>
      </c>
      <c r="C89">
        <f t="shared" si="12"/>
        <v>880</v>
      </c>
      <c r="D89" s="3">
        <v>4.9471000000000001E-2</v>
      </c>
      <c r="E89" s="4">
        <f t="shared" si="13"/>
        <v>49.179190755190014</v>
      </c>
      <c r="F89" s="4">
        <f t="shared" si="14"/>
        <v>38025.538758952105</v>
      </c>
      <c r="G89" s="4">
        <f t="shared" si="15"/>
        <v>42460.021683042047</v>
      </c>
      <c r="H89" s="3">
        <f t="shared" si="16"/>
        <v>2.2426945276976529E-3</v>
      </c>
      <c r="I89" s="5">
        <f t="shared" si="9"/>
        <v>1.1166185429271784</v>
      </c>
      <c r="J89">
        <f t="shared" si="10"/>
        <v>124.02006328365293</v>
      </c>
      <c r="K89">
        <f t="shared" si="17"/>
        <v>105.68848667752404</v>
      </c>
      <c r="AE89" s="4"/>
      <c r="AF89" s="4"/>
      <c r="AG89" s="4"/>
      <c r="AH89" s="4"/>
      <c r="AI89" s="3"/>
    </row>
    <row r="90" spans="1:35" x14ac:dyDescent="0.35">
      <c r="A90" s="2">
        <v>35551</v>
      </c>
      <c r="B90">
        <f t="shared" si="11"/>
        <v>89</v>
      </c>
      <c r="C90">
        <f t="shared" si="12"/>
        <v>890</v>
      </c>
      <c r="D90" s="3">
        <v>3.1740999999999998E-2</v>
      </c>
      <c r="E90" s="4">
        <f t="shared" si="13"/>
        <v>51.612134501040018</v>
      </c>
      <c r="F90" s="4">
        <f t="shared" si="14"/>
        <v>40150.756874700004</v>
      </c>
      <c r="G90" s="4">
        <f t="shared" si="15"/>
        <v>43459.653555797129</v>
      </c>
      <c r="H90" s="3">
        <f t="shared" si="16"/>
        <v>2.5289923395348524E-3</v>
      </c>
      <c r="I90" s="5">
        <f t="shared" si="9"/>
        <v>1.0824118133419831</v>
      </c>
      <c r="J90">
        <f t="shared" si="10"/>
        <v>124.29820240090389</v>
      </c>
      <c r="K90">
        <f t="shared" si="17"/>
        <v>111.31662033397751</v>
      </c>
      <c r="AE90" s="4"/>
      <c r="AF90" s="4"/>
      <c r="AG90" s="4"/>
      <c r="AH90" s="4"/>
      <c r="AI90" s="3"/>
    </row>
    <row r="91" spans="1:35" x14ac:dyDescent="0.35">
      <c r="A91" s="2">
        <v>35582</v>
      </c>
      <c r="B91">
        <f t="shared" si="11"/>
        <v>90</v>
      </c>
      <c r="C91">
        <f t="shared" si="12"/>
        <v>900</v>
      </c>
      <c r="D91" s="3">
        <v>4.5147000000000007E-2</v>
      </c>
      <c r="E91" s="4">
        <f t="shared" si="13"/>
        <v>53.250355262237527</v>
      </c>
      <c r="F91" s="4">
        <f t="shared" si="14"/>
        <v>42904.075395322085</v>
      </c>
      <c r="G91" s="4">
        <f t="shared" si="15"/>
        <v>44490.020762359178</v>
      </c>
      <c r="H91" s="3">
        <f t="shared" si="16"/>
        <v>2.9388689070366514E-3</v>
      </c>
      <c r="I91" s="5">
        <f t="shared" si="9"/>
        <v>1.0369649118976239</v>
      </c>
      <c r="J91">
        <f t="shared" si="10"/>
        <v>124.61255160259373</v>
      </c>
      <c r="K91">
        <f t="shared" si="17"/>
        <v>115.12489984551098</v>
      </c>
      <c r="AE91" s="4"/>
      <c r="AF91" s="4"/>
      <c r="AG91" s="4"/>
      <c r="AH91" s="4"/>
      <c r="AI91" s="3"/>
    </row>
    <row r="92" spans="1:35" x14ac:dyDescent="0.35">
      <c r="A92" s="2">
        <v>35612</v>
      </c>
      <c r="B92">
        <f t="shared" si="11"/>
        <v>91</v>
      </c>
      <c r="C92">
        <f t="shared" si="12"/>
        <v>910</v>
      </c>
      <c r="D92" s="3">
        <v>-6.2620000000000002E-3</v>
      </c>
      <c r="E92" s="4">
        <f t="shared" si="13"/>
        <v>55.654449051261764</v>
      </c>
      <c r="F92" s="4">
        <f t="shared" si="14"/>
        <v>43539.711655196581</v>
      </c>
      <c r="G92" s="4">
        <f t="shared" si="15"/>
        <v>45529.739539118185</v>
      </c>
      <c r="H92" s="3">
        <f t="shared" si="16"/>
        <v>2.8572404721576294E-3</v>
      </c>
      <c r="I92" s="5">
        <f t="shared" si="9"/>
        <v>1.0457060418700337</v>
      </c>
      <c r="J92">
        <f t="shared" si="10"/>
        <v>124.97877155592509</v>
      </c>
      <c r="K92">
        <f t="shared" si="17"/>
        <v>120.5236263271595</v>
      </c>
      <c r="AE92" s="4"/>
      <c r="AF92" s="4"/>
      <c r="AG92" s="4"/>
      <c r="AH92" s="4"/>
      <c r="AI92" s="3"/>
    </row>
    <row r="93" spans="1:35" x14ac:dyDescent="0.35">
      <c r="A93" s="2">
        <v>35643</v>
      </c>
      <c r="B93">
        <f t="shared" si="11"/>
        <v>92</v>
      </c>
      <c r="C93">
        <f t="shared" si="12"/>
        <v>920</v>
      </c>
      <c r="D93" s="3">
        <v>-7.5047000000000003E-2</v>
      </c>
      <c r="E93" s="4">
        <f t="shared" si="13"/>
        <v>55.305940891302761</v>
      </c>
      <c r="F93" s="4">
        <f t="shared" si="14"/>
        <v>41123.143674609048</v>
      </c>
      <c r="G93" s="4">
        <f t="shared" si="15"/>
        <v>46548.224879547401</v>
      </c>
      <c r="H93" s="3">
        <f t="shared" si="16"/>
        <v>2.1202560317108432E-3</v>
      </c>
      <c r="I93" s="5">
        <f t="shared" si="9"/>
        <v>1.1319228230182217</v>
      </c>
      <c r="J93">
        <f t="shared" si="10"/>
        <v>125.33586596017523</v>
      </c>
      <c r="K93">
        <f t="shared" si="17"/>
        <v>119.85764731361539</v>
      </c>
      <c r="AE93" s="4"/>
      <c r="AF93" s="4"/>
      <c r="AG93" s="4"/>
      <c r="AH93" s="4"/>
      <c r="AI93" s="3"/>
    </row>
    <row r="94" spans="1:35" x14ac:dyDescent="0.35">
      <c r="A94" s="2">
        <v>35674</v>
      </c>
      <c r="B94">
        <f t="shared" si="11"/>
        <v>93</v>
      </c>
      <c r="C94">
        <f t="shared" si="12"/>
        <v>930</v>
      </c>
      <c r="D94" s="3">
        <v>-2.4656000000000001E-2</v>
      </c>
      <c r="E94" s="4">
        <f t="shared" si="13"/>
        <v>51.155395945233167</v>
      </c>
      <c r="F94" s="4">
        <f t="shared" si="14"/>
        <v>41016.281364167888</v>
      </c>
      <c r="G94" s="4">
        <f t="shared" si="15"/>
        <v>47568.716805075084</v>
      </c>
      <c r="H94" s="3">
        <f t="shared" si="16"/>
        <v>1.905966909193868E-3</v>
      </c>
      <c r="I94" s="5">
        <f t="shared" si="9"/>
        <v>1.15975205998639</v>
      </c>
      <c r="J94">
        <f t="shared" si="10"/>
        <v>125.601610085967</v>
      </c>
      <c r="K94">
        <f t="shared" si="17"/>
        <v>110.96305113016089</v>
      </c>
      <c r="AE94" s="4"/>
      <c r="AF94" s="4"/>
      <c r="AG94" s="4"/>
      <c r="AH94" s="4"/>
      <c r="AI94" s="3"/>
    </row>
    <row r="95" spans="1:35" x14ac:dyDescent="0.35">
      <c r="A95" s="2">
        <v>35704</v>
      </c>
      <c r="B95">
        <f t="shared" si="11"/>
        <v>94</v>
      </c>
      <c r="C95">
        <f t="shared" si="12"/>
        <v>940</v>
      </c>
      <c r="D95" s="3">
        <v>-8.0090000000000008E-2</v>
      </c>
      <c r="E95" s="4">
        <f t="shared" si="13"/>
        <v>49.894108502807498</v>
      </c>
      <c r="F95" s="4">
        <f t="shared" si="14"/>
        <v>38596.002789711682</v>
      </c>
      <c r="G95" s="4">
        <f t="shared" si="15"/>
        <v>48568.067642723639</v>
      </c>
      <c r="H95" s="3">
        <f t="shared" si="16"/>
        <v>1.2235087126102329E-3</v>
      </c>
      <c r="I95" s="5">
        <f t="shared" si="9"/>
        <v>1.2583704045039128</v>
      </c>
      <c r="J95">
        <f t="shared" si="10"/>
        <v>125.84100259853231</v>
      </c>
      <c r="K95">
        <f t="shared" si="17"/>
        <v>108.50681532741498</v>
      </c>
      <c r="AE95" s="4"/>
      <c r="AF95" s="4"/>
      <c r="AG95" s="4"/>
      <c r="AH95" s="4"/>
      <c r="AI95" s="3"/>
    </row>
    <row r="96" spans="1:35" x14ac:dyDescent="0.35">
      <c r="A96" s="2">
        <v>35735</v>
      </c>
      <c r="B96">
        <f t="shared" si="11"/>
        <v>95</v>
      </c>
      <c r="C96">
        <f t="shared" si="12"/>
        <v>950</v>
      </c>
      <c r="D96" s="3">
        <v>-1.9459999999999998E-2</v>
      </c>
      <c r="E96" s="4">
        <f t="shared" si="13"/>
        <v>45.898089352817642</v>
      </c>
      <c r="F96" s="4">
        <f t="shared" si="14"/>
        <v>38776.437575423894</v>
      </c>
      <c r="G96" s="4">
        <f t="shared" si="15"/>
        <v>49572.426869039431</v>
      </c>
      <c r="H96" s="3">
        <f t="shared" si="16"/>
        <v>1.0977655006247922E-3</v>
      </c>
      <c r="I96" s="5">
        <f t="shared" si="9"/>
        <v>1.2784162230637175</v>
      </c>
      <c r="J96">
        <f t="shared" si="10"/>
        <v>125.99497016161523</v>
      </c>
      <c r="K96">
        <f t="shared" si="17"/>
        <v>100.1255033578815</v>
      </c>
      <c r="AE96" s="4"/>
      <c r="AF96" s="4"/>
      <c r="AG96" s="4"/>
      <c r="AH96" s="4"/>
      <c r="AI96" s="3"/>
    </row>
    <row r="97" spans="1:35" x14ac:dyDescent="0.35">
      <c r="A97" s="2">
        <v>35765</v>
      </c>
      <c r="B97">
        <f t="shared" si="11"/>
        <v>96</v>
      </c>
      <c r="C97">
        <f t="shared" si="12"/>
        <v>960</v>
      </c>
      <c r="D97" s="3">
        <v>-6.1403999999999993E-2</v>
      </c>
      <c r="E97" s="4">
        <f t="shared" si="13"/>
        <v>45.004912534011808</v>
      </c>
      <c r="F97" s="4">
        <f t="shared" si="14"/>
        <v>37296.461362542563</v>
      </c>
      <c r="G97" s="4">
        <f t="shared" si="15"/>
        <v>50565.156652555612</v>
      </c>
      <c r="H97" s="3">
        <f t="shared" si="16"/>
        <v>6.47698627279647E-4</v>
      </c>
      <c r="I97" s="5">
        <f t="shared" si="9"/>
        <v>1.3557628473391583</v>
      </c>
      <c r="J97">
        <f t="shared" si="10"/>
        <v>126.1332830931109</v>
      </c>
      <c r="K97">
        <f t="shared" si="17"/>
        <v>98.663706559381097</v>
      </c>
      <c r="AE97" s="4"/>
      <c r="AF97" s="4"/>
      <c r="AG97" s="4"/>
      <c r="AH97" s="4"/>
      <c r="AI97" s="3"/>
    </row>
    <row r="98" spans="1:35" x14ac:dyDescent="0.35">
      <c r="A98" s="2">
        <v>35796</v>
      </c>
      <c r="B98">
        <f t="shared" si="11"/>
        <v>97</v>
      </c>
      <c r="C98">
        <f t="shared" si="12"/>
        <v>970</v>
      </c>
      <c r="D98" s="3">
        <v>7.8766000000000003E-2</v>
      </c>
      <c r="E98" s="4">
        <f t="shared" si="13"/>
        <v>42.241430884773344</v>
      </c>
      <c r="F98" s="4">
        <f t="shared" si="14"/>
        <v>41280.557458224583</v>
      </c>
      <c r="G98" s="4">
        <f t="shared" si="15"/>
        <v>51600.976017396213</v>
      </c>
      <c r="H98" s="3">
        <f t="shared" si="16"/>
        <v>1.2771740519650354E-3</v>
      </c>
      <c r="I98" s="5">
        <f t="shared" si="9"/>
        <v>1.2500067633441183</v>
      </c>
      <c r="J98">
        <f t="shared" si="10"/>
        <v>126.21497944742458</v>
      </c>
      <c r="K98">
        <f t="shared" si="17"/>
        <v>93.095174937959172</v>
      </c>
      <c r="AE98" s="4"/>
      <c r="AF98" s="4"/>
      <c r="AG98" s="4"/>
      <c r="AH98" s="4"/>
      <c r="AI98" s="3"/>
    </row>
    <row r="99" spans="1:35" x14ac:dyDescent="0.35">
      <c r="A99" s="2">
        <v>35827</v>
      </c>
      <c r="B99">
        <f t="shared" si="11"/>
        <v>98</v>
      </c>
      <c r="C99">
        <f t="shared" si="12"/>
        <v>980</v>
      </c>
      <c r="D99" s="3">
        <v>4.0990000000000002E-3</v>
      </c>
      <c r="E99" s="4">
        <f t="shared" si="13"/>
        <v>45.568619429843395</v>
      </c>
      <c r="F99" s="4">
        <f t="shared" si="14"/>
        <v>42433.783483245847</v>
      </c>
      <c r="G99" s="4">
        <f t="shared" si="15"/>
        <v>52651.286140703538</v>
      </c>
      <c r="H99" s="3">
        <f t="shared" si="16"/>
        <v>1.3371779801893968E-3</v>
      </c>
      <c r="I99" s="5">
        <f t="shared" si="9"/>
        <v>1.2407869819454556</v>
      </c>
      <c r="J99">
        <f t="shared" si="10"/>
        <v>126.37617794414413</v>
      </c>
      <c r="K99">
        <f t="shared" si="17"/>
        <v>101.10039533390399</v>
      </c>
      <c r="AE99" s="4"/>
      <c r="AF99" s="4"/>
      <c r="AG99" s="4"/>
      <c r="AH99" s="4"/>
      <c r="AI99" s="3"/>
    </row>
    <row r="100" spans="1:35" x14ac:dyDescent="0.35">
      <c r="A100" s="2">
        <v>35855</v>
      </c>
      <c r="B100">
        <f t="shared" si="11"/>
        <v>99</v>
      </c>
      <c r="C100">
        <f t="shared" si="12"/>
        <v>990</v>
      </c>
      <c r="D100" s="3">
        <v>-1.1267000000000001E-2</v>
      </c>
      <c r="E100" s="4">
        <f t="shared" si="13"/>
        <v>45.755405200886329</v>
      </c>
      <c r="F100" s="4">
        <f t="shared" si="14"/>
        <v>42934.527714740114</v>
      </c>
      <c r="G100" s="4">
        <f t="shared" si="15"/>
        <v>53709.464638265592</v>
      </c>
      <c r="H100" s="3">
        <f t="shared" si="16"/>
        <v>1.2710078834281546E-3</v>
      </c>
      <c r="I100" s="5">
        <f t="shared" si="9"/>
        <v>1.2509620460976043</v>
      </c>
      <c r="J100">
        <f t="shared" si="10"/>
        <v>126.54516538651154</v>
      </c>
      <c r="K100">
        <f t="shared" si="17"/>
        <v>101.98782484653309</v>
      </c>
      <c r="AE100" s="4"/>
      <c r="AF100" s="4"/>
      <c r="AG100" s="4"/>
      <c r="AH100" s="4"/>
      <c r="AI100" s="3"/>
    </row>
    <row r="101" spans="1:35" x14ac:dyDescent="0.35">
      <c r="A101" s="2">
        <v>35886</v>
      </c>
      <c r="B101">
        <f t="shared" si="11"/>
        <v>100</v>
      </c>
      <c r="C101">
        <f t="shared" si="12"/>
        <v>1000</v>
      </c>
      <c r="D101" s="3">
        <v>-2.2938999999999998E-2</v>
      </c>
      <c r="E101" s="4">
        <f t="shared" si="13"/>
        <v>45.239879050487943</v>
      </c>
      <c r="F101" s="4">
        <f t="shared" si="14"/>
        <v>42926.713583491692</v>
      </c>
      <c r="G101" s="4">
        <f t="shared" si="15"/>
        <v>54770.372948691074</v>
      </c>
      <c r="H101" s="3">
        <f t="shared" si="16"/>
        <v>1.1133048153222358E-3</v>
      </c>
      <c r="I101" s="5">
        <f t="shared" si="9"/>
        <v>1.2759041719362858</v>
      </c>
      <c r="J101">
        <f t="shared" si="10"/>
        <v>126.70600528932752</v>
      </c>
      <c r="K101">
        <f t="shared" si="17"/>
        <v>101.28685013633219</v>
      </c>
      <c r="AE101" s="4"/>
      <c r="AF101" s="4"/>
      <c r="AG101" s="4"/>
      <c r="AH101" s="4"/>
      <c r="AI101" s="3"/>
    </row>
    <row r="102" spans="1:35" x14ac:dyDescent="0.35">
      <c r="A102" s="2">
        <v>35916</v>
      </c>
      <c r="B102">
        <f t="shared" si="11"/>
        <v>101</v>
      </c>
      <c r="C102">
        <f t="shared" si="12"/>
        <v>1010</v>
      </c>
      <c r="D102" s="3">
        <v>-1.188E-3</v>
      </c>
      <c r="E102" s="4">
        <f t="shared" si="13"/>
        <v>44.202121464948796</v>
      </c>
      <c r="F102" s="4">
        <f t="shared" si="14"/>
        <v>43884.516767754503</v>
      </c>
      <c r="G102" s="4">
        <f t="shared" si="15"/>
        <v>55843.648865305084</v>
      </c>
      <c r="H102" s="3">
        <f t="shared" si="16"/>
        <v>1.1343760048396767E-3</v>
      </c>
      <c r="I102" s="5">
        <f t="shared" si="9"/>
        <v>1.2725137013776557</v>
      </c>
      <c r="J102">
        <f t="shared" si="10"/>
        <v>126.84706769514638</v>
      </c>
      <c r="K102">
        <f t="shared" si="17"/>
        <v>99.417393943187676</v>
      </c>
      <c r="AE102" s="4"/>
      <c r="AF102" s="4"/>
      <c r="AG102" s="4"/>
      <c r="AH102" s="4"/>
      <c r="AI102" s="3"/>
    </row>
    <row r="103" spans="1:35" x14ac:dyDescent="0.35">
      <c r="A103" s="2">
        <v>35947</v>
      </c>
      <c r="B103">
        <f t="shared" si="11"/>
        <v>102</v>
      </c>
      <c r="C103">
        <f t="shared" si="12"/>
        <v>1020</v>
      </c>
      <c r="D103" s="3">
        <v>7.4560000000000008E-3</v>
      </c>
      <c r="E103" s="4">
        <f t="shared" si="13"/>
        <v>44.149609344648439</v>
      </c>
      <c r="F103" s="4">
        <f t="shared" si="14"/>
        <v>45239.324844774877</v>
      </c>
      <c r="G103" s="4">
        <f t="shared" si="15"/>
        <v>56933.17916594274</v>
      </c>
      <c r="H103" s="3">
        <f t="shared" si="16"/>
        <v>1.2227548183261217E-3</v>
      </c>
      <c r="I103" s="5">
        <f t="shared" si="9"/>
        <v>1.2584887011751789</v>
      </c>
      <c r="J103">
        <f t="shared" si="10"/>
        <v>126.99095996502403</v>
      </c>
      <c r="K103">
        <f t="shared" si="17"/>
        <v>99.795357666907933</v>
      </c>
      <c r="AE103" s="4"/>
      <c r="AF103" s="4"/>
      <c r="AG103" s="4"/>
      <c r="AH103" s="4"/>
      <c r="AI103" s="3"/>
    </row>
    <row r="104" spans="1:35" x14ac:dyDescent="0.35">
      <c r="A104" s="2">
        <v>35977</v>
      </c>
      <c r="B104">
        <f t="shared" si="11"/>
        <v>103</v>
      </c>
      <c r="C104">
        <f t="shared" si="12"/>
        <v>1030</v>
      </c>
      <c r="D104" s="3">
        <v>2.5760000000000002E-2</v>
      </c>
      <c r="E104" s="4">
        <f t="shared" si="13"/>
        <v>44.478788831922131</v>
      </c>
      <c r="F104" s="4">
        <f t="shared" si="14"/>
        <v>47461.222652776276</v>
      </c>
      <c r="G104" s="4">
        <f t="shared" si="15"/>
        <v>58047.525307146221</v>
      </c>
      <c r="H104" s="3">
        <f t="shared" si="16"/>
        <v>1.4551676153236048E-3</v>
      </c>
      <c r="I104" s="5">
        <f t="shared" si="9"/>
        <v>1.2230516211480424</v>
      </c>
      <c r="J104">
        <f t="shared" si="10"/>
        <v>127.14623877320513</v>
      </c>
      <c r="K104">
        <f t="shared" si="17"/>
        <v>101.03089416255844</v>
      </c>
      <c r="AE104" s="4"/>
      <c r="AF104" s="4"/>
      <c r="AG104" s="4"/>
      <c r="AH104" s="4"/>
      <c r="AI104" s="3"/>
    </row>
    <row r="105" spans="1:35" x14ac:dyDescent="0.35">
      <c r="A105" s="2">
        <v>36008</v>
      </c>
      <c r="B105">
        <f t="shared" si="11"/>
        <v>104</v>
      </c>
      <c r="C105">
        <f t="shared" si="12"/>
        <v>1040</v>
      </c>
      <c r="D105" s="3">
        <v>-0.123136</v>
      </c>
      <c r="E105" s="4">
        <f t="shared" si="13"/>
        <v>45.624562432232445</v>
      </c>
      <c r="F105" s="4">
        <f t="shared" si="14"/>
        <v>42528.976100204018</v>
      </c>
      <c r="G105" s="4">
        <f t="shared" si="15"/>
        <v>59114.978760255246</v>
      </c>
      <c r="H105" s="3">
        <f t="shared" si="16"/>
        <v>4.6462350498388538E-4</v>
      </c>
      <c r="I105" s="5">
        <f t="shared" si="9"/>
        <v>1.3899929925651717</v>
      </c>
      <c r="J105">
        <f t="shared" si="10"/>
        <v>127.33125786227809</v>
      </c>
      <c r="K105">
        <f t="shared" si="17"/>
        <v>104.10947147329399</v>
      </c>
      <c r="AE105" s="4"/>
      <c r="AF105" s="4"/>
      <c r="AG105" s="4"/>
      <c r="AH105" s="4"/>
      <c r="AI105" s="3"/>
    </row>
    <row r="106" spans="1:35" x14ac:dyDescent="0.35">
      <c r="A106" s="2">
        <v>36039</v>
      </c>
      <c r="B106">
        <f t="shared" si="11"/>
        <v>105</v>
      </c>
      <c r="C106">
        <f t="shared" si="12"/>
        <v>1050</v>
      </c>
      <c r="D106" s="3">
        <v>-5.3220999999999997E-2</v>
      </c>
      <c r="E106" s="4">
        <f t="shared" si="13"/>
        <v>40.006536312577069</v>
      </c>
      <c r="F106" s="4">
        <f t="shared" si="14"/>
        <v>41259.659413175061</v>
      </c>
      <c r="G106" s="4">
        <f t="shared" si="15"/>
        <v>60172.484552394199</v>
      </c>
      <c r="H106" s="3">
        <f t="shared" si="16"/>
        <v>1.2475350766538718E-4</v>
      </c>
      <c r="I106" s="5">
        <f t="shared" si="9"/>
        <v>1.458385391644311</v>
      </c>
      <c r="J106">
        <f t="shared" si="10"/>
        <v>127.39041895760008</v>
      </c>
      <c r="K106">
        <f t="shared" si="17"/>
        <v>91.648245450868487</v>
      </c>
      <c r="AE106" s="4"/>
      <c r="AF106" s="4"/>
      <c r="AG106" s="4"/>
      <c r="AH106" s="4"/>
      <c r="AI106" s="3"/>
    </row>
    <row r="107" spans="1:35" x14ac:dyDescent="0.35">
      <c r="A107" s="2">
        <v>36069</v>
      </c>
      <c r="B107">
        <f t="shared" si="11"/>
        <v>106</v>
      </c>
      <c r="C107">
        <f t="shared" si="12"/>
        <v>1060</v>
      </c>
      <c r="D107" s="3">
        <v>-7.6259999999999991E-3</v>
      </c>
      <c r="E107" s="4">
        <f t="shared" si="13"/>
        <v>37.877348443485403</v>
      </c>
      <c r="F107" s="4">
        <f t="shared" si="14"/>
        <v>41996.929690490186</v>
      </c>
      <c r="G107" s="4">
        <f t="shared" si="15"/>
        <v>61240.175530807828</v>
      </c>
      <c r="H107" s="3">
        <f t="shared" si="16"/>
        <v>1.2560291273255864E-4</v>
      </c>
      <c r="I107" s="5">
        <f t="shared" si="9"/>
        <v>1.4582060160620527</v>
      </c>
      <c r="J107">
        <f t="shared" si="10"/>
        <v>127.406311359208</v>
      </c>
      <c r="K107">
        <f t="shared" si="17"/>
        <v>87.361209244943822</v>
      </c>
      <c r="AE107" s="4"/>
      <c r="AF107" s="4"/>
      <c r="AG107" s="4"/>
      <c r="AH107" s="4"/>
      <c r="AI107" s="3"/>
    </row>
    <row r="108" spans="1:35" x14ac:dyDescent="0.35">
      <c r="A108" s="2">
        <v>36100</v>
      </c>
      <c r="B108">
        <f t="shared" si="11"/>
        <v>107</v>
      </c>
      <c r="C108">
        <f t="shared" si="12"/>
        <v>1070</v>
      </c>
      <c r="D108" s="3">
        <v>0.104239</v>
      </c>
      <c r="E108" s="4">
        <f t="shared" si="13"/>
        <v>37.588495784255379</v>
      </c>
      <c r="F108" s="4">
        <f t="shared" si="14"/>
        <v>47556.183374497188</v>
      </c>
      <c r="G108" s="4">
        <f t="shared" si="15"/>
        <v>62366.202952703869</v>
      </c>
      <c r="H108" s="3">
        <f t="shared" si="16"/>
        <v>8.9916970091574733E-4</v>
      </c>
      <c r="I108" s="5">
        <f t="shared" si="9"/>
        <v>1.3114215340112598</v>
      </c>
      <c r="J108">
        <f t="shared" si="10"/>
        <v>127.42231396301523</v>
      </c>
      <c r="K108">
        <f t="shared" si="17"/>
        <v>87.382929818877443</v>
      </c>
      <c r="AE108" s="4"/>
      <c r="AF108" s="4"/>
      <c r="AG108" s="4"/>
      <c r="AH108" s="4"/>
      <c r="AI108" s="3"/>
    </row>
    <row r="109" spans="1:35" x14ac:dyDescent="0.35">
      <c r="A109" s="2">
        <v>36130</v>
      </c>
      <c r="B109">
        <f t="shared" si="11"/>
        <v>108</v>
      </c>
      <c r="C109">
        <f t="shared" si="12"/>
        <v>1080</v>
      </c>
      <c r="D109" s="3">
        <v>-4.9161999999999997E-2</v>
      </c>
      <c r="E109" s="4">
        <f t="shared" si="13"/>
        <v>41.506682996310374</v>
      </c>
      <c r="F109" s="4">
        <f t="shared" si="14"/>
        <v>46245.131327440155</v>
      </c>
      <c r="G109" s="4">
        <f t="shared" si="15"/>
        <v>63481.470981497725</v>
      </c>
      <c r="H109" s="3">
        <f t="shared" si="16"/>
        <v>5.5587296248682527E-4</v>
      </c>
      <c r="I109" s="5">
        <f t="shared" si="9"/>
        <v>1.3727168495211983</v>
      </c>
      <c r="J109">
        <f t="shared" si="10"/>
        <v>127.53688824695135</v>
      </c>
      <c r="K109">
        <f t="shared" si="17"/>
        <v>97.250872384909556</v>
      </c>
      <c r="AE109" s="4"/>
      <c r="AF109" s="4"/>
      <c r="AG109" s="4"/>
      <c r="AH109" s="4"/>
      <c r="AI109" s="3"/>
    </row>
    <row r="110" spans="1:35" x14ac:dyDescent="0.35">
      <c r="A110" s="2">
        <v>36161</v>
      </c>
      <c r="B110">
        <f t="shared" si="11"/>
        <v>109</v>
      </c>
      <c r="C110">
        <f t="shared" si="12"/>
        <v>1090</v>
      </c>
      <c r="D110" s="3">
        <v>3.5265999999999999E-2</v>
      </c>
      <c r="E110" s="4">
        <f t="shared" si="13"/>
        <v>39.466131446845765</v>
      </c>
      <c r="F110" s="4">
        <f t="shared" si="14"/>
        <v>49004.452068833663</v>
      </c>
      <c r="G110" s="4">
        <f t="shared" si="15"/>
        <v>64626.75578806764</v>
      </c>
      <c r="H110" s="3">
        <f t="shared" si="16"/>
        <v>8.5618007038679167E-4</v>
      </c>
      <c r="I110" s="5">
        <f t="shared" si="9"/>
        <v>1.3187935597624936</v>
      </c>
      <c r="J110">
        <f t="shared" si="10"/>
        <v>127.60778255484753</v>
      </c>
      <c r="K110">
        <f t="shared" si="17"/>
        <v>92.960017646288051</v>
      </c>
      <c r="AE110" s="4"/>
      <c r="AF110" s="4"/>
      <c r="AG110" s="4"/>
      <c r="AH110" s="4"/>
      <c r="AI110" s="3"/>
    </row>
    <row r="111" spans="1:35" x14ac:dyDescent="0.35">
      <c r="A111" s="2">
        <v>36192</v>
      </c>
      <c r="B111">
        <f t="shared" si="11"/>
        <v>110</v>
      </c>
      <c r="C111">
        <f t="shared" si="12"/>
        <v>1100</v>
      </c>
      <c r="D111" s="3">
        <v>-4.45E-3</v>
      </c>
      <c r="E111" s="4">
        <f t="shared" si="13"/>
        <v>40.857944038450228</v>
      </c>
      <c r="F111" s="4">
        <f t="shared" si="14"/>
        <v>49881.487257127359</v>
      </c>
      <c r="G111" s="4">
        <f t="shared" si="15"/>
        <v>65783.03241391787</v>
      </c>
      <c r="H111" s="3">
        <f t="shared" si="16"/>
        <v>8.562209586562286E-4</v>
      </c>
      <c r="I111" s="5">
        <f t="shared" si="9"/>
        <v>1.3187865084058497</v>
      </c>
      <c r="J111">
        <f t="shared" si="10"/>
        <v>127.71703779509724</v>
      </c>
      <c r="K111">
        <f t="shared" si="17"/>
        <v>96.843844019149046</v>
      </c>
      <c r="AE111" s="4"/>
      <c r="AF111" s="4"/>
      <c r="AG111" s="4"/>
      <c r="AH111" s="4"/>
      <c r="AI111" s="3"/>
    </row>
    <row r="112" spans="1:35" x14ac:dyDescent="0.35">
      <c r="A112" s="2">
        <v>36220</v>
      </c>
      <c r="B112">
        <f t="shared" si="11"/>
        <v>111</v>
      </c>
      <c r="C112">
        <f t="shared" si="12"/>
        <v>1110</v>
      </c>
      <c r="D112" s="3">
        <v>0.13642599999999999</v>
      </c>
      <c r="E112" s="4">
        <f t="shared" si="13"/>
        <v>40.676126187479127</v>
      </c>
      <c r="F112" s="4">
        <f t="shared" si="14"/>
        <v>57948.051897668214</v>
      </c>
      <c r="G112" s="4">
        <f t="shared" si="15"/>
        <v>67022.12214565165</v>
      </c>
      <c r="H112" s="3">
        <f t="shared" si="16"/>
        <v>1.9297933891679886E-3</v>
      </c>
      <c r="I112" s="5">
        <f t="shared" si="9"/>
        <v>1.1565897377190097</v>
      </c>
      <c r="J112">
        <f t="shared" si="10"/>
        <v>127.82639179963489</v>
      </c>
      <c r="K112">
        <f t="shared" si="17"/>
        <v>96.927282001202414</v>
      </c>
      <c r="AE112" s="4"/>
      <c r="AF112" s="4"/>
      <c r="AG112" s="4"/>
      <c r="AH112" s="4"/>
      <c r="AI112" s="3"/>
    </row>
    <row r="113" spans="1:35" x14ac:dyDescent="0.35">
      <c r="A113" s="2">
        <v>36251</v>
      </c>
      <c r="B113">
        <f t="shared" si="11"/>
        <v>112</v>
      </c>
      <c r="C113">
        <f t="shared" si="12"/>
        <v>1120</v>
      </c>
      <c r="D113" s="3">
        <v>5.5168999999999996E-2</v>
      </c>
      <c r="E113" s="4">
        <f t="shared" si="13"/>
        <v>46.22540737873215</v>
      </c>
      <c r="F113" s="4">
        <f t="shared" si="14"/>
        <v>62326.777252810673</v>
      </c>
      <c r="G113" s="4">
        <f t="shared" si="15"/>
        <v>68306.589009773088</v>
      </c>
      <c r="H113" s="3">
        <f t="shared" si="16"/>
        <v>2.4135858840717006E-3</v>
      </c>
      <c r="I113" s="5">
        <f t="shared" si="9"/>
        <v>1.0959428999947651</v>
      </c>
      <c r="J113">
        <f t="shared" si="10"/>
        <v>128.07307032549102</v>
      </c>
      <c r="K113">
        <f t="shared" si="17"/>
        <v>110.73336218430637</v>
      </c>
      <c r="AE113" s="4"/>
      <c r="AF113" s="4"/>
      <c r="AG113" s="4"/>
      <c r="AH113" s="4"/>
      <c r="AI113" s="3"/>
    </row>
    <row r="114" spans="1:35" x14ac:dyDescent="0.35">
      <c r="A114" s="2">
        <v>36281</v>
      </c>
      <c r="B114">
        <f t="shared" si="11"/>
        <v>113</v>
      </c>
      <c r="C114">
        <f t="shared" si="12"/>
        <v>1130</v>
      </c>
      <c r="D114" s="3">
        <v>-2.9836000000000001E-2</v>
      </c>
      <c r="E114" s="4">
        <f t="shared" si="13"/>
        <v>48.775616878409423</v>
      </c>
      <c r="F114" s="4">
        <f t="shared" si="14"/>
        <v>61563.480846695813</v>
      </c>
      <c r="G114" s="4">
        <f t="shared" si="15"/>
        <v>69584.707264437253</v>
      </c>
      <c r="H114" s="3">
        <f t="shared" si="16"/>
        <v>2.1331441647185478E-3</v>
      </c>
      <c r="I114" s="5">
        <f t="shared" si="9"/>
        <v>1.130291957300396</v>
      </c>
      <c r="J114">
        <f t="shared" si="10"/>
        <v>128.38218568015836</v>
      </c>
      <c r="K114">
        <f t="shared" si="17"/>
        <v>117.14313371688579</v>
      </c>
      <c r="AE114" s="4"/>
      <c r="AF114" s="4"/>
      <c r="AG114" s="4"/>
      <c r="AH114" s="4"/>
      <c r="AI114" s="3"/>
    </row>
    <row r="115" spans="1:35" x14ac:dyDescent="0.35">
      <c r="A115" s="2">
        <v>36312</v>
      </c>
      <c r="B115">
        <f t="shared" si="11"/>
        <v>114</v>
      </c>
      <c r="C115">
        <f t="shared" si="12"/>
        <v>1140</v>
      </c>
      <c r="D115" s="3">
        <v>9.1899999999999996E-2</v>
      </c>
      <c r="E115" s="4">
        <f t="shared" si="13"/>
        <v>47.320347573225199</v>
      </c>
      <c r="F115" s="4">
        <f t="shared" si="14"/>
        <v>68465.930736507158</v>
      </c>
      <c r="G115" s="4">
        <f t="shared" si="15"/>
        <v>70933.177117790881</v>
      </c>
      <c r="H115" s="3">
        <f t="shared" si="16"/>
        <v>2.9476241248220791E-3</v>
      </c>
      <c r="I115" s="5">
        <f t="shared" si="9"/>
        <v>1.0360361183254629</v>
      </c>
      <c r="J115">
        <f t="shared" si="10"/>
        <v>128.65604339039581</v>
      </c>
      <c r="K115">
        <f t="shared" si="17"/>
        <v>113.82549664219462</v>
      </c>
      <c r="AE115" s="4"/>
      <c r="AF115" s="4"/>
      <c r="AG115" s="4"/>
      <c r="AH115" s="4"/>
      <c r="AI115" s="3"/>
    </row>
    <row r="116" spans="1:35" x14ac:dyDescent="0.35">
      <c r="A116" s="2">
        <v>36342</v>
      </c>
      <c r="B116">
        <f t="shared" si="11"/>
        <v>115</v>
      </c>
      <c r="C116">
        <f t="shared" si="12"/>
        <v>1150</v>
      </c>
      <c r="D116" s="3">
        <v>4.4317999999999996E-2</v>
      </c>
      <c r="E116" s="4">
        <f t="shared" si="13"/>
        <v>51.669087515204602</v>
      </c>
      <c r="F116" s="4">
        <f t="shared" si="14"/>
        <v>72701.169554887689</v>
      </c>
      <c r="G116" s="4">
        <f t="shared" si="15"/>
        <v>72324.852781805675</v>
      </c>
      <c r="H116" s="3">
        <f t="shared" si="16"/>
        <v>3.3527332406544375E-3</v>
      </c>
      <c r="I116" s="5">
        <f t="shared" si="9"/>
        <v>0.99482378653072556</v>
      </c>
      <c r="J116">
        <f t="shared" si="10"/>
        <v>129.0352730476975</v>
      </c>
      <c r="K116">
        <f t="shared" si="17"/>
        <v>124.54707974491875</v>
      </c>
      <c r="AE116" s="4"/>
      <c r="AF116" s="4"/>
      <c r="AG116" s="4"/>
      <c r="AH116" s="4"/>
      <c r="AI116" s="3"/>
    </row>
    <row r="117" spans="1:35" x14ac:dyDescent="0.35">
      <c r="A117" s="2">
        <v>36373</v>
      </c>
      <c r="B117">
        <f t="shared" si="11"/>
        <v>116</v>
      </c>
      <c r="C117">
        <f t="shared" si="12"/>
        <v>1160</v>
      </c>
      <c r="D117" s="3">
        <v>-1.4715000000000001E-2</v>
      </c>
      <c r="E117" s="4">
        <f t="shared" si="13"/>
        <v>53.95895813570344</v>
      </c>
      <c r="F117" s="4">
        <f t="shared" si="14"/>
        <v>72774.302444887508</v>
      </c>
      <c r="G117" s="4">
        <f t="shared" si="15"/>
        <v>73717.822292474666</v>
      </c>
      <c r="H117" s="3">
        <f t="shared" si="16"/>
        <v>3.1703065577437517E-3</v>
      </c>
      <c r="I117" s="5">
        <f t="shared" si="9"/>
        <v>1.01296501396632</v>
      </c>
      <c r="J117">
        <f t="shared" si="10"/>
        <v>129.46789389686143</v>
      </c>
      <c r="K117">
        <f t="shared" si="17"/>
        <v>130.141534259407</v>
      </c>
      <c r="AE117" s="4"/>
      <c r="AF117" s="4"/>
      <c r="AG117" s="4"/>
      <c r="AH117" s="4"/>
      <c r="AI117" s="3"/>
    </row>
    <row r="118" spans="1:35" x14ac:dyDescent="0.35">
      <c r="A118" s="2">
        <v>36404</v>
      </c>
      <c r="B118">
        <f t="shared" si="11"/>
        <v>117</v>
      </c>
      <c r="C118">
        <f t="shared" si="12"/>
        <v>1170</v>
      </c>
      <c r="D118" s="3">
        <v>3.6749999999999998E-2</v>
      </c>
      <c r="E118" s="4">
        <f t="shared" si="13"/>
        <v>53.164952066736561</v>
      </c>
      <c r="F118" s="4">
        <f t="shared" si="14"/>
        <v>76661.755559737125</v>
      </c>
      <c r="G118" s="4">
        <f t="shared" si="15"/>
        <v>75150.220140576814</v>
      </c>
      <c r="H118" s="3">
        <f t="shared" si="16"/>
        <v>3.503878735815702E-3</v>
      </c>
      <c r="I118" s="5">
        <f t="shared" si="9"/>
        <v>0.9802830575933984</v>
      </c>
      <c r="J118">
        <f t="shared" si="10"/>
        <v>129.87834680989991</v>
      </c>
      <c r="K118">
        <f t="shared" si="17"/>
        <v>128.21602426460331</v>
      </c>
      <c r="AE118" s="4"/>
      <c r="AF118" s="4"/>
      <c r="AG118" s="4"/>
      <c r="AH118" s="4"/>
      <c r="AI118" s="3"/>
    </row>
    <row r="119" spans="1:35" x14ac:dyDescent="0.35">
      <c r="A119" s="2">
        <v>36434</v>
      </c>
      <c r="B119">
        <f t="shared" si="11"/>
        <v>118</v>
      </c>
      <c r="C119">
        <f t="shared" si="12"/>
        <v>1180</v>
      </c>
      <c r="D119" s="3">
        <v>3.7876E-2</v>
      </c>
      <c r="E119" s="4">
        <f t="shared" si="13"/>
        <v>55.118764055189132</v>
      </c>
      <c r="F119" s="4">
        <f t="shared" si="14"/>
        <v>80790.089893317723</v>
      </c>
      <c r="G119" s="4">
        <f t="shared" si="15"/>
        <v>76624.189667303493</v>
      </c>
      <c r="H119" s="3">
        <f t="shared" si="16"/>
        <v>3.8512862426609562E-3</v>
      </c>
      <c r="I119" s="5">
        <f t="shared" si="9"/>
        <v>0.94843550450908953</v>
      </c>
      <c r="J119">
        <f t="shared" si="10"/>
        <v>130.33342478753002</v>
      </c>
      <c r="K119">
        <f t="shared" si="17"/>
        <v>132.9548886701148</v>
      </c>
      <c r="AE119" s="4"/>
      <c r="AF119" s="4"/>
      <c r="AG119" s="4"/>
      <c r="AH119" s="4"/>
      <c r="AI119" s="3"/>
    </row>
    <row r="120" spans="1:35" x14ac:dyDescent="0.35">
      <c r="A120" s="2">
        <v>36465</v>
      </c>
      <c r="B120">
        <f t="shared" si="11"/>
        <v>119</v>
      </c>
      <c r="C120">
        <f t="shared" si="12"/>
        <v>1190</v>
      </c>
      <c r="D120" s="3">
        <v>4.9673999999999996E-2</v>
      </c>
      <c r="E120" s="4">
        <f t="shared" si="13"/>
        <v>57.206442362543477</v>
      </c>
      <c r="F120" s="4">
        <f t="shared" si="14"/>
        <v>86052.36887867839</v>
      </c>
      <c r="G120" s="4">
        <f t="shared" si="15"/>
        <v>78150.790417060314</v>
      </c>
      <c r="H120" s="3">
        <f t="shared" si="16"/>
        <v>4.3256988371396243E-3</v>
      </c>
      <c r="I120" s="5">
        <f t="shared" si="9"/>
        <v>0.90817709535970848</v>
      </c>
      <c r="J120">
        <f t="shared" si="10"/>
        <v>130.83537611337312</v>
      </c>
      <c r="K120">
        <f t="shared" si="17"/>
        <v>137.94862749375199</v>
      </c>
      <c r="AE120" s="4"/>
      <c r="AF120" s="4"/>
      <c r="AG120" s="4"/>
      <c r="AH120" s="4"/>
      <c r="AI120" s="3"/>
    </row>
    <row r="121" spans="1:35" x14ac:dyDescent="0.35">
      <c r="A121" s="2">
        <v>36495</v>
      </c>
      <c r="B121">
        <f t="shared" si="11"/>
        <v>120</v>
      </c>
      <c r="C121">
        <f t="shared" si="12"/>
        <v>1200</v>
      </c>
      <c r="D121" s="3">
        <v>4.9314999999999998E-2</v>
      </c>
      <c r="E121" s="4">
        <f t="shared" si="13"/>
        <v>60.048115180460464</v>
      </c>
      <c r="F121" s="4">
        <f t="shared" si="14"/>
        <v>91555.219449930417</v>
      </c>
      <c r="G121" s="4">
        <f t="shared" si="15"/>
        <v>79732.073739681568</v>
      </c>
      <c r="H121" s="3">
        <f t="shared" si="16"/>
        <v>4.8050349671031611E-3</v>
      </c>
      <c r="I121" s="5">
        <f t="shared" si="9"/>
        <v>0.87086322569829377</v>
      </c>
      <c r="J121">
        <f t="shared" si="10"/>
        <v>131.40133054768347</v>
      </c>
      <c r="K121">
        <f t="shared" si="17"/>
        <v>144.68690216817058</v>
      </c>
      <c r="AE121" s="4"/>
      <c r="AF121" s="4"/>
      <c r="AG121" s="4"/>
      <c r="AH121" s="4"/>
      <c r="AI121" s="3"/>
    </row>
    <row r="122" spans="1:35" x14ac:dyDescent="0.35">
      <c r="A122" s="2">
        <v>36526</v>
      </c>
      <c r="B122">
        <f t="shared" si="11"/>
        <v>121</v>
      </c>
      <c r="C122">
        <f>C121</f>
        <v>1200</v>
      </c>
      <c r="D122" s="3">
        <v>-8.2330000000000007E-3</v>
      </c>
      <c r="E122" s="4">
        <f t="shared" si="13"/>
        <v>63.009387980584869</v>
      </c>
      <c r="F122" s="4">
        <f t="shared" si="14"/>
        <v>91991.56572819913</v>
      </c>
      <c r="G122" s="4">
        <f t="shared" si="15"/>
        <v>81307.073744474284</v>
      </c>
      <c r="H122" s="3">
        <f t="shared" si="16"/>
        <v>4.6335153353280756E-3</v>
      </c>
      <c r="I122" s="5">
        <f t="shared" si="9"/>
        <v>0.88385356962731187</v>
      </c>
      <c r="J122">
        <f t="shared" si="10"/>
        <v>132.03271853568899</v>
      </c>
      <c r="K122">
        <f t="shared" si="17"/>
        <v>151.61131465830326</v>
      </c>
      <c r="AE122" s="4"/>
      <c r="AF122" s="4"/>
      <c r="AG122" s="4"/>
      <c r="AH122" s="4"/>
      <c r="AI122" s="3"/>
    </row>
    <row r="123" spans="1:35" x14ac:dyDescent="0.35">
      <c r="A123" s="2">
        <v>36557</v>
      </c>
      <c r="B123">
        <f t="shared" si="11"/>
        <v>122</v>
      </c>
      <c r="C123">
        <f t="shared" ref="C123:C186" si="18">C122</f>
        <v>1200</v>
      </c>
      <c r="D123" s="3">
        <v>6.5639999999999995E-3</v>
      </c>
      <c r="E123" s="4">
        <f t="shared" si="13"/>
        <v>62.490631689340709</v>
      </c>
      <c r="F123" s="4">
        <f t="shared" si="14"/>
        <v>93803.275165639032</v>
      </c>
      <c r="G123" s="4">
        <f t="shared" si="15"/>
        <v>82889.586368609132</v>
      </c>
      <c r="H123" s="3">
        <f t="shared" si="16"/>
        <v>4.6361191443959893E-3</v>
      </c>
      <c r="I123" s="5">
        <f t="shared" si="9"/>
        <v>0.88365343557825282</v>
      </c>
      <c r="J123">
        <f t="shared" si="10"/>
        <v>132.64449416178917</v>
      </c>
      <c r="K123">
        <f t="shared" si="17"/>
        <v>150.07519200009614</v>
      </c>
      <c r="AE123" s="4"/>
      <c r="AF123" s="4"/>
      <c r="AG123" s="4"/>
      <c r="AH123" s="4"/>
      <c r="AI123" s="3"/>
    </row>
    <row r="124" spans="1:35" x14ac:dyDescent="0.35">
      <c r="A124" s="2">
        <v>36586</v>
      </c>
      <c r="B124">
        <f t="shared" si="11"/>
        <v>123</v>
      </c>
      <c r="C124">
        <f t="shared" si="18"/>
        <v>1200</v>
      </c>
      <c r="D124" s="3">
        <v>-4.3119999999999999E-3</v>
      </c>
      <c r="E124" s="4">
        <f t="shared" si="13"/>
        <v>62.900820195749546</v>
      </c>
      <c r="F124" s="4">
        <f t="shared" si="14"/>
        <v>94593.621043124804</v>
      </c>
      <c r="G124" s="4">
        <f t="shared" si="15"/>
        <v>84469.347394020544</v>
      </c>
      <c r="H124" s="3">
        <f t="shared" si="16"/>
        <v>4.5161480964683864E-3</v>
      </c>
      <c r="I124" s="5">
        <f t="shared" si="9"/>
        <v>0.89297086275523119</v>
      </c>
      <c r="J124">
        <f t="shared" si="10"/>
        <v>133.25944984057136</v>
      </c>
      <c r="K124">
        <f t="shared" si="17"/>
        <v>150.8051057973513</v>
      </c>
      <c r="AE124" s="4"/>
      <c r="AF124" s="4"/>
      <c r="AG124" s="4"/>
      <c r="AH124" s="4"/>
      <c r="AI124" s="3"/>
    </row>
    <row r="125" spans="1:35" x14ac:dyDescent="0.35">
      <c r="A125" s="2">
        <v>36617</v>
      </c>
      <c r="B125">
        <f t="shared" si="11"/>
        <v>124</v>
      </c>
      <c r="C125">
        <f t="shared" si="18"/>
        <v>1200</v>
      </c>
      <c r="D125" s="3">
        <v>-3.3448000000000006E-2</v>
      </c>
      <c r="E125" s="4">
        <f t="shared" si="13"/>
        <v>62.629591859065478</v>
      </c>
      <c r="F125" s="4">
        <f t="shared" si="14"/>
        <v>92589.516006474369</v>
      </c>
      <c r="G125" s="4">
        <f t="shared" si="15"/>
        <v>86018.430838081345</v>
      </c>
      <c r="H125" s="3">
        <f t="shared" si="16"/>
        <v>4.0747765061786012E-3</v>
      </c>
      <c r="I125" s="5">
        <f t="shared" si="9"/>
        <v>0.92902992204934376</v>
      </c>
      <c r="J125">
        <f t="shared" si="10"/>
        <v>133.86126925130529</v>
      </c>
      <c r="K125">
        <f t="shared" si="17"/>
        <v>149.90552865104792</v>
      </c>
      <c r="AE125" s="4"/>
      <c r="AF125" s="4"/>
      <c r="AG125" s="4"/>
      <c r="AH125" s="4"/>
      <c r="AI125" s="3"/>
    </row>
    <row r="126" spans="1:35" x14ac:dyDescent="0.35">
      <c r="A126" s="2">
        <v>36647</v>
      </c>
      <c r="B126">
        <f t="shared" si="11"/>
        <v>125</v>
      </c>
      <c r="C126">
        <f t="shared" si="18"/>
        <v>1200</v>
      </c>
      <c r="D126" s="3">
        <v>-7.6400999999999997E-2</v>
      </c>
      <c r="E126" s="4">
        <f t="shared" si="13"/>
        <v>60.534757270563453</v>
      </c>
      <c r="F126" s="4">
        <f t="shared" si="14"/>
        <v>86623.903194063721</v>
      </c>
      <c r="G126" s="4">
        <f t="shared" si="15"/>
        <v>87497.428175189183</v>
      </c>
      <c r="H126" s="3">
        <f t="shared" si="16"/>
        <v>3.1988346319344885E-3</v>
      </c>
      <c r="I126" s="5">
        <f t="shared" si="9"/>
        <v>1.0100841101464628</v>
      </c>
      <c r="J126">
        <f t="shared" si="10"/>
        <v>134.40672400633775</v>
      </c>
      <c r="K126">
        <f t="shared" si="17"/>
        <v>144.67426809014984</v>
      </c>
      <c r="AE126" s="4"/>
      <c r="AF126" s="4"/>
      <c r="AG126" s="4"/>
      <c r="AH126" s="4"/>
      <c r="AI126" s="3"/>
    </row>
    <row r="127" spans="1:35" x14ac:dyDescent="0.35">
      <c r="A127" s="2">
        <v>36678</v>
      </c>
      <c r="B127">
        <f t="shared" si="11"/>
        <v>126</v>
      </c>
      <c r="C127">
        <f t="shared" si="18"/>
        <v>1200</v>
      </c>
      <c r="D127" s="3">
        <v>4.5290999999999998E-2</v>
      </c>
      <c r="E127" s="4">
        <f t="shared" si="13"/>
        <v>55.909841280335137</v>
      </c>
      <c r="F127" s="4">
        <f t="shared" si="14"/>
        <v>91801.53559362606</v>
      </c>
      <c r="G127" s="4">
        <f t="shared" si="15"/>
        <v>89018.243747221917</v>
      </c>
      <c r="H127" s="3">
        <f t="shared" si="16"/>
        <v>3.6169658876588073E-3</v>
      </c>
      <c r="I127" s="5">
        <f t="shared" si="9"/>
        <v>0.96968142386283362</v>
      </c>
      <c r="J127">
        <f t="shared" si="10"/>
        <v>134.83666888985408</v>
      </c>
      <c r="K127">
        <f t="shared" si="17"/>
        <v>133.49053562510025</v>
      </c>
      <c r="AE127" s="4"/>
      <c r="AF127" s="4"/>
      <c r="AG127" s="4"/>
      <c r="AH127" s="4"/>
      <c r="AI127" s="3"/>
    </row>
    <row r="128" spans="1:35" x14ac:dyDescent="0.35">
      <c r="A128" s="2">
        <v>36708</v>
      </c>
      <c r="B128">
        <f t="shared" si="11"/>
        <v>127</v>
      </c>
      <c r="C128">
        <f t="shared" si="18"/>
        <v>1200</v>
      </c>
      <c r="D128" s="3">
        <v>-8.6966000000000002E-2</v>
      </c>
      <c r="E128" s="4">
        <f t="shared" si="13"/>
        <v>58.44205390176279</v>
      </c>
      <c r="F128" s="4">
        <f t="shared" si="14"/>
        <v>84913.564049190783</v>
      </c>
      <c r="G128" s="4">
        <f t="shared" si="15"/>
        <v>90459.939952563785</v>
      </c>
      <c r="H128" s="3">
        <f t="shared" si="16"/>
        <v>2.679016962678471E-3</v>
      </c>
      <c r="I128" s="5">
        <f t="shared" si="9"/>
        <v>1.0653179025692523</v>
      </c>
      <c r="J128">
        <f t="shared" si="10"/>
        <v>135.32436852163423</v>
      </c>
      <c r="K128">
        <f t="shared" si="17"/>
        <v>139.55549234155129</v>
      </c>
      <c r="AE128" s="4"/>
      <c r="AF128" s="4"/>
      <c r="AG128" s="4"/>
      <c r="AH128" s="4"/>
      <c r="AI128" s="3"/>
    </row>
    <row r="129" spans="1:35" x14ac:dyDescent="0.35">
      <c r="A129" s="2">
        <v>36739</v>
      </c>
      <c r="B129">
        <f t="shared" si="11"/>
        <v>128</v>
      </c>
      <c r="C129">
        <f t="shared" si="18"/>
        <v>1200</v>
      </c>
      <c r="D129" s="3">
        <v>4.0225999999999998E-2</v>
      </c>
      <c r="E129" s="4">
        <f t="shared" si="13"/>
        <v>53.359582242142089</v>
      </c>
      <c r="F129" s="4">
        <f t="shared" si="14"/>
        <v>89577.568276633538</v>
      </c>
      <c r="G129" s="4">
        <f t="shared" si="15"/>
        <v>91938.569259629512</v>
      </c>
      <c r="H129" s="3">
        <f t="shared" si="16"/>
        <v>3.0398155094790713E-3</v>
      </c>
      <c r="I129" s="5">
        <f t="shared" si="9"/>
        <v>1.0263570559953663</v>
      </c>
      <c r="J129">
        <f t="shared" si="10"/>
        <v>135.68690480036744</v>
      </c>
      <c r="K129">
        <f t="shared" si="17"/>
        <v>127.36752519893652</v>
      </c>
      <c r="AE129" s="4"/>
      <c r="AF129" s="4"/>
      <c r="AG129" s="4"/>
      <c r="AH129" s="4"/>
      <c r="AI129" s="3"/>
    </row>
    <row r="130" spans="1:35" x14ac:dyDescent="0.35">
      <c r="A130" s="2">
        <v>36770</v>
      </c>
      <c r="B130">
        <f t="shared" si="11"/>
        <v>129</v>
      </c>
      <c r="C130">
        <f t="shared" si="18"/>
        <v>1200</v>
      </c>
      <c r="D130" s="3">
        <v>-2.4364E-2</v>
      </c>
      <c r="E130" s="4">
        <f t="shared" si="13"/>
        <v>55.506024797414504</v>
      </c>
      <c r="F130" s="4">
        <f t="shared" si="14"/>
        <v>88565.863603141639</v>
      </c>
      <c r="G130" s="4">
        <f t="shared" si="15"/>
        <v>93397.125908835849</v>
      </c>
      <c r="H130" s="3">
        <f t="shared" si="16"/>
        <v>2.7760427421381628E-3</v>
      </c>
      <c r="I130" s="5">
        <f t="shared" ref="I130:I193" si="19">G130/F130</f>
        <v>1.054549937291221</v>
      </c>
      <c r="J130">
        <f t="shared" si="10"/>
        <v>136.09936795801281</v>
      </c>
      <c r="K130">
        <f t="shared" si="17"/>
        <v>132.60430876662406</v>
      </c>
      <c r="AE130" s="4"/>
      <c r="AF130" s="4"/>
      <c r="AG130" s="4"/>
      <c r="AH130" s="4"/>
      <c r="AI130" s="3"/>
    </row>
    <row r="131" spans="1:35" x14ac:dyDescent="0.35">
      <c r="A131" s="2">
        <v>36800</v>
      </c>
      <c r="B131">
        <f t="shared" si="11"/>
        <v>130</v>
      </c>
      <c r="C131">
        <f t="shared" si="18"/>
        <v>1200</v>
      </c>
      <c r="D131" s="3">
        <v>-6.1741000000000004E-2</v>
      </c>
      <c r="E131" s="4">
        <f t="shared" si="13"/>
        <v>54.153676009250297</v>
      </c>
      <c r="F131" s="4">
        <f t="shared" si="14"/>
        <v>84223.629418420067</v>
      </c>
      <c r="G131" s="4">
        <f t="shared" si="15"/>
        <v>94802.439754275867</v>
      </c>
      <c r="H131" s="3">
        <f t="shared" si="16"/>
        <v>2.1704025726732024E-3</v>
      </c>
      <c r="I131" s="5">
        <f t="shared" si="19"/>
        <v>1.1256038288649453</v>
      </c>
      <c r="J131">
        <f t="shared" ref="J131:J194" si="20">J130*(1+H130)</f>
        <v>136.47718562064225</v>
      </c>
      <c r="K131">
        <f t="shared" si="17"/>
        <v>129.41747070907383</v>
      </c>
      <c r="AE131" s="4"/>
      <c r="AF131" s="4"/>
      <c r="AG131" s="4"/>
      <c r="AH131" s="4"/>
      <c r="AI131" s="3"/>
    </row>
    <row r="132" spans="1:35" x14ac:dyDescent="0.35">
      <c r="A132" s="2">
        <v>36831</v>
      </c>
      <c r="B132">
        <f t="shared" ref="B132:B195" si="21">B131+1</f>
        <v>131</v>
      </c>
      <c r="C132">
        <f t="shared" si="18"/>
        <v>1200</v>
      </c>
      <c r="D132" s="3">
        <v>-1.2499E-2</v>
      </c>
      <c r="E132" s="4">
        <f t="shared" ref="E132:E195" si="22">E131*(1+D131)</f>
        <v>50.810173898763175</v>
      </c>
      <c r="F132" s="4">
        <f t="shared" ref="F132:F195" si="23">(F131+C132)*(1+D132)</f>
        <v>84355.919474319235</v>
      </c>
      <c r="G132" s="4">
        <f t="shared" ref="G132:G195" si="24">0.01*F132+0.99*(G131+C132)*1.0033</f>
        <v>96199.614522153526</v>
      </c>
      <c r="H132" s="3">
        <f t="shared" si="16"/>
        <v>2.0538516352537339E-3</v>
      </c>
      <c r="I132" s="5">
        <f t="shared" si="19"/>
        <v>1.1404014694124684</v>
      </c>
      <c r="J132">
        <f t="shared" si="20"/>
        <v>136.77339605542448</v>
      </c>
      <c r="K132">
        <f t="shared" si="17"/>
        <v>121.51113255659966</v>
      </c>
      <c r="AE132" s="4"/>
      <c r="AF132" s="4"/>
      <c r="AG132" s="4"/>
      <c r="AH132" s="4"/>
      <c r="AI132" s="3"/>
    </row>
    <row r="133" spans="1:35" x14ac:dyDescent="0.35">
      <c r="A133" s="2">
        <v>36861</v>
      </c>
      <c r="B133">
        <f t="shared" si="21"/>
        <v>132</v>
      </c>
      <c r="C133">
        <f t="shared" si="18"/>
        <v>1200</v>
      </c>
      <c r="D133" s="3">
        <v>-5.7751000000000004E-2</v>
      </c>
      <c r="E133" s="4">
        <f t="shared" si="22"/>
        <v>50.175097535202532</v>
      </c>
      <c r="F133" s="4">
        <f t="shared" si="23"/>
        <v>80614.97956875783</v>
      </c>
      <c r="G133" s="4">
        <f t="shared" si="24"/>
        <v>97549.972713263458</v>
      </c>
      <c r="H133" s="3">
        <f t="shared" ref="H133:H196" si="25">G133/(G132+C133)-1</f>
        <v>1.5437247041232283E-3</v>
      </c>
      <c r="I133" s="5">
        <f t="shared" si="19"/>
        <v>1.2100725353414188</v>
      </c>
      <c r="J133">
        <f t="shared" si="20"/>
        <v>137.05430831857211</v>
      </c>
      <c r="K133">
        <f t="shared" ref="K133:K196" si="26">J133/I132</f>
        <v>120.18075387887924</v>
      </c>
      <c r="AE133" s="4"/>
      <c r="AF133" s="4"/>
      <c r="AG133" s="4"/>
      <c r="AH133" s="4"/>
      <c r="AI133" s="3"/>
    </row>
    <row r="134" spans="1:35" x14ac:dyDescent="0.35">
      <c r="A134" s="2">
        <v>36892</v>
      </c>
      <c r="B134">
        <f t="shared" si="21"/>
        <v>133</v>
      </c>
      <c r="C134">
        <f t="shared" si="18"/>
        <v>1200</v>
      </c>
      <c r="D134" s="3">
        <v>1.295E-2</v>
      </c>
      <c r="E134" s="4">
        <f t="shared" si="22"/>
        <v>47.27743547744705</v>
      </c>
      <c r="F134" s="4">
        <f t="shared" si="23"/>
        <v>82874.483554173246</v>
      </c>
      <c r="G134" s="4">
        <f t="shared" si="24"/>
        <v>98913.833982526805</v>
      </c>
      <c r="H134" s="3">
        <f t="shared" si="25"/>
        <v>1.6593550839669735E-3</v>
      </c>
      <c r="I134" s="5">
        <f t="shared" si="19"/>
        <v>1.193537862807543</v>
      </c>
      <c r="J134">
        <f t="shared" si="20"/>
        <v>137.26588244013001</v>
      </c>
      <c r="K134">
        <f t="shared" si="26"/>
        <v>113.43607794668343</v>
      </c>
      <c r="AE134" s="4"/>
      <c r="AF134" s="4"/>
      <c r="AG134" s="4"/>
      <c r="AH134" s="4"/>
      <c r="AI134" s="3"/>
    </row>
    <row r="135" spans="1:35" x14ac:dyDescent="0.35">
      <c r="A135" s="2">
        <v>36923</v>
      </c>
      <c r="B135">
        <f t="shared" si="21"/>
        <v>134</v>
      </c>
      <c r="C135">
        <f t="shared" si="18"/>
        <v>1200</v>
      </c>
      <c r="D135" s="3">
        <v>-4.5000999999999999E-2</v>
      </c>
      <c r="E135" s="4">
        <f t="shared" si="22"/>
        <v>47.88967826687999</v>
      </c>
      <c r="F135" s="4">
        <f t="shared" si="23"/>
        <v>80291.047719751907</v>
      </c>
      <c r="G135" s="4">
        <f t="shared" si="24"/>
        <v>100242.67801551998</v>
      </c>
      <c r="H135" s="3">
        <f t="shared" si="25"/>
        <v>1.2869753146769192E-3</v>
      </c>
      <c r="I135" s="5">
        <f t="shared" si="19"/>
        <v>1.2484913432118523</v>
      </c>
      <c r="J135">
        <f t="shared" si="20"/>
        <v>137.49365528001226</v>
      </c>
      <c r="K135">
        <f t="shared" si="26"/>
        <v>115.19840263516048</v>
      </c>
      <c r="AE135" s="4"/>
      <c r="AF135" s="4"/>
      <c r="AG135" s="4"/>
      <c r="AH135" s="4"/>
      <c r="AI135" s="3"/>
    </row>
    <row r="136" spans="1:35" x14ac:dyDescent="0.35">
      <c r="A136" s="2">
        <v>36951</v>
      </c>
      <c r="B136">
        <f t="shared" si="21"/>
        <v>135</v>
      </c>
      <c r="C136">
        <f t="shared" si="18"/>
        <v>1200</v>
      </c>
      <c r="D136" s="3">
        <v>3.3434999999999999E-2</v>
      </c>
      <c r="E136" s="4">
        <f t="shared" si="22"/>
        <v>45.734594855192128</v>
      </c>
      <c r="F136" s="4">
        <f t="shared" si="23"/>
        <v>84215.700900261814</v>
      </c>
      <c r="G136" s="4">
        <f t="shared" si="24"/>
        <v>101601.82147344411</v>
      </c>
      <c r="H136" s="3">
        <f t="shared" si="25"/>
        <v>1.5688018202730802E-3</v>
      </c>
      <c r="I136" s="5">
        <f t="shared" si="19"/>
        <v>1.206447495981456</v>
      </c>
      <c r="J136">
        <f t="shared" si="20"/>
        <v>137.67060622028234</v>
      </c>
      <c r="K136">
        <f t="shared" si="26"/>
        <v>110.26957212703834</v>
      </c>
      <c r="AE136" s="4"/>
      <c r="AF136" s="4"/>
      <c r="AG136" s="4"/>
      <c r="AH136" s="4"/>
      <c r="AI136" s="3"/>
    </row>
    <row r="137" spans="1:35" x14ac:dyDescent="0.35">
      <c r="A137" s="2">
        <v>36982</v>
      </c>
      <c r="B137">
        <f t="shared" si="21"/>
        <v>136</v>
      </c>
      <c r="C137">
        <f t="shared" si="18"/>
        <v>1200</v>
      </c>
      <c r="D137" s="3">
        <v>6.9836999999999996E-2</v>
      </c>
      <c r="E137" s="4">
        <f t="shared" si="22"/>
        <v>47.263731034175478</v>
      </c>
      <c r="F137" s="4">
        <f t="shared" si="23"/>
        <v>91380.877204033386</v>
      </c>
      <c r="G137" s="4">
        <f t="shared" si="24"/>
        <v>103023.46558150374</v>
      </c>
      <c r="H137" s="3">
        <f t="shared" si="25"/>
        <v>2.1560328881613522E-3</v>
      </c>
      <c r="I137" s="5">
        <f t="shared" si="19"/>
        <v>1.1274072730936366</v>
      </c>
      <c r="J137">
        <f t="shared" si="20"/>
        <v>137.8865841179188</v>
      </c>
      <c r="K137">
        <f t="shared" si="26"/>
        <v>114.2914089317636</v>
      </c>
      <c r="AE137" s="4"/>
      <c r="AF137" s="4"/>
      <c r="AG137" s="4"/>
      <c r="AH137" s="4"/>
      <c r="AI137" s="3"/>
    </row>
    <row r="138" spans="1:35" x14ac:dyDescent="0.35">
      <c r="A138" s="2">
        <v>37012</v>
      </c>
      <c r="B138">
        <f t="shared" si="21"/>
        <v>137</v>
      </c>
      <c r="C138">
        <f t="shared" si="18"/>
        <v>1200</v>
      </c>
      <c r="D138" s="3">
        <v>-4.0674999999999996E-2</v>
      </c>
      <c r="E138" s="4">
        <f t="shared" si="22"/>
        <v>50.564488218409188</v>
      </c>
      <c r="F138" s="4">
        <f t="shared" si="23"/>
        <v>88815.150023759328</v>
      </c>
      <c r="G138" s="4">
        <f t="shared" si="24"/>
        <v>104409.88048798109</v>
      </c>
      <c r="H138" s="3">
        <f t="shared" si="25"/>
        <v>1.7886078287385754E-3</v>
      </c>
      <c r="I138" s="5">
        <f t="shared" si="19"/>
        <v>1.1755863775498883</v>
      </c>
      <c r="J138">
        <f t="shared" si="20"/>
        <v>138.18387212811325</v>
      </c>
      <c r="K138">
        <f t="shared" si="26"/>
        <v>122.56783810604033</v>
      </c>
      <c r="AE138" s="4"/>
      <c r="AF138" s="4"/>
      <c r="AG138" s="4"/>
      <c r="AH138" s="4"/>
      <c r="AI138" s="3"/>
    </row>
    <row r="139" spans="1:35" x14ac:dyDescent="0.35">
      <c r="A139" s="2">
        <v>37043</v>
      </c>
      <c r="B139">
        <f t="shared" si="21"/>
        <v>138</v>
      </c>
      <c r="C139">
        <f t="shared" si="18"/>
        <v>1200</v>
      </c>
      <c r="D139" s="3">
        <v>-7.3360000000000005E-3</v>
      </c>
      <c r="E139" s="4">
        <f t="shared" si="22"/>
        <v>48.507777660125392</v>
      </c>
      <c r="F139" s="4">
        <f t="shared" si="23"/>
        <v>89354.798883185023</v>
      </c>
      <c r="G139" s="4">
        <f t="shared" si="24"/>
        <v>105792.35715148736</v>
      </c>
      <c r="H139" s="3">
        <f t="shared" si="25"/>
        <v>1.727837041980429E-3</v>
      </c>
      <c r="I139" s="5">
        <f t="shared" si="19"/>
        <v>1.1839583153199351</v>
      </c>
      <c r="J139">
        <f t="shared" si="20"/>
        <v>138.43102888360701</v>
      </c>
      <c r="K139">
        <f t="shared" si="26"/>
        <v>117.75487665323209</v>
      </c>
      <c r="AE139" s="4"/>
      <c r="AF139" s="4"/>
      <c r="AG139" s="4"/>
      <c r="AH139" s="4"/>
      <c r="AI139" s="3"/>
    </row>
    <row r="140" spans="1:35" x14ac:dyDescent="0.35">
      <c r="A140" s="2">
        <v>37073</v>
      </c>
      <c r="B140">
        <f t="shared" si="21"/>
        <v>139</v>
      </c>
      <c r="C140">
        <f t="shared" si="18"/>
        <v>1200</v>
      </c>
      <c r="D140" s="3">
        <v>-8.5039999999999991E-2</v>
      </c>
      <c r="E140" s="4">
        <f t="shared" si="22"/>
        <v>48.151924603210709</v>
      </c>
      <c r="F140" s="4">
        <f t="shared" si="23"/>
        <v>82854.018786158966</v>
      </c>
      <c r="G140" s="4">
        <f t="shared" si="24"/>
        <v>107100.51779864801</v>
      </c>
      <c r="H140" s="3">
        <f t="shared" si="25"/>
        <v>1.0109193781711046E-3</v>
      </c>
      <c r="I140" s="5">
        <f t="shared" si="19"/>
        <v>1.2926411943283975</v>
      </c>
      <c r="J140">
        <f t="shared" si="20"/>
        <v>138.67021514307157</v>
      </c>
      <c r="K140">
        <f t="shared" si="26"/>
        <v>117.12423769379028</v>
      </c>
      <c r="AE140" s="4"/>
      <c r="AF140" s="4"/>
      <c r="AG140" s="4"/>
      <c r="AH140" s="4"/>
      <c r="AI140" s="3"/>
    </row>
    <row r="141" spans="1:35" x14ac:dyDescent="0.35">
      <c r="A141" s="2">
        <v>37104</v>
      </c>
      <c r="B141">
        <f t="shared" si="21"/>
        <v>140</v>
      </c>
      <c r="C141">
        <f t="shared" si="18"/>
        <v>1200</v>
      </c>
      <c r="D141" s="3">
        <v>-7.2648000000000004E-2</v>
      </c>
      <c r="E141" s="4">
        <f t="shared" si="22"/>
        <v>44.057084934953672</v>
      </c>
      <c r="F141" s="4">
        <f t="shared" si="23"/>
        <v>77947.662429382079</v>
      </c>
      <c r="G141" s="4">
        <f t="shared" si="24"/>
        <v>108350.80703660354</v>
      </c>
      <c r="H141" s="3">
        <f t="shared" si="25"/>
        <v>4.6434900753689057E-4</v>
      </c>
      <c r="I141" s="5">
        <f t="shared" si="19"/>
        <v>1.3900456236871204</v>
      </c>
      <c r="J141">
        <f t="shared" si="20"/>
        <v>138.81039955073487</v>
      </c>
      <c r="K141">
        <f t="shared" si="26"/>
        <v>107.3850966221566</v>
      </c>
      <c r="AE141" s="4"/>
      <c r="AF141" s="4"/>
      <c r="AG141" s="4"/>
      <c r="AH141" s="4"/>
      <c r="AI141" s="3"/>
    </row>
    <row r="142" spans="1:35" x14ac:dyDescent="0.35">
      <c r="A142" s="2">
        <v>37135</v>
      </c>
      <c r="B142">
        <f t="shared" si="21"/>
        <v>141</v>
      </c>
      <c r="C142">
        <f t="shared" si="18"/>
        <v>1200</v>
      </c>
      <c r="D142" s="3">
        <v>-6.9751999999999995E-2</v>
      </c>
      <c r="E142" s="4">
        <f t="shared" si="22"/>
        <v>40.856425828599157</v>
      </c>
      <c r="F142" s="4">
        <f t="shared" si="23"/>
        <v>73626.954679607821</v>
      </c>
      <c r="G142" s="4">
        <f t="shared" si="24"/>
        <v>109549.47099962216</v>
      </c>
      <c r="H142" s="3">
        <f t="shared" si="25"/>
        <v>-1.2195592323904769E-5</v>
      </c>
      <c r="I142" s="5">
        <f t="shared" si="19"/>
        <v>1.4878989831418854</v>
      </c>
      <c r="J142">
        <f t="shared" si="20"/>
        <v>138.87485602200206</v>
      </c>
      <c r="K142">
        <f t="shared" si="26"/>
        <v>99.906689144226846</v>
      </c>
      <c r="AE142" s="4"/>
      <c r="AF142" s="4"/>
      <c r="AG142" s="4"/>
      <c r="AH142" s="4"/>
      <c r="AI142" s="3"/>
    </row>
    <row r="143" spans="1:35" x14ac:dyDescent="0.35">
      <c r="A143" s="2">
        <v>37165</v>
      </c>
      <c r="B143">
        <f t="shared" si="21"/>
        <v>142</v>
      </c>
      <c r="C143">
        <f t="shared" si="18"/>
        <v>1200</v>
      </c>
      <c r="D143" s="3">
        <v>3.5136000000000001E-2</v>
      </c>
      <c r="E143" s="4">
        <f t="shared" si="22"/>
        <v>38.006608414202709</v>
      </c>
      <c r="F143" s="4">
        <f t="shared" si="23"/>
        <v>77456.074559230532</v>
      </c>
      <c r="G143" s="4">
        <f t="shared" si="24"/>
        <v>110778.35555697403</v>
      </c>
      <c r="H143" s="3">
        <f t="shared" si="25"/>
        <v>2.6080989002608135E-4</v>
      </c>
      <c r="I143" s="5">
        <f t="shared" si="19"/>
        <v>1.4302087497638678</v>
      </c>
      <c r="J143">
        <f t="shared" si="20"/>
        <v>138.87316236087398</v>
      </c>
      <c r="K143">
        <f t="shared" si="26"/>
        <v>93.335074446805436</v>
      </c>
      <c r="AE143" s="4"/>
      <c r="AF143" s="4"/>
      <c r="AG143" s="4"/>
      <c r="AH143" s="4"/>
      <c r="AI143" s="3"/>
    </row>
    <row r="144" spans="1:35" x14ac:dyDescent="0.35">
      <c r="A144" s="2">
        <v>37196</v>
      </c>
      <c r="B144">
        <f t="shared" si="21"/>
        <v>143</v>
      </c>
      <c r="C144">
        <f t="shared" si="18"/>
        <v>1200</v>
      </c>
      <c r="D144" s="3">
        <v>-8.5850000000000006E-3</v>
      </c>
      <c r="E144" s="4">
        <f t="shared" si="22"/>
        <v>39.342008607444136</v>
      </c>
      <c r="F144" s="4">
        <f t="shared" si="23"/>
        <v>77980.812159139547</v>
      </c>
      <c r="G144" s="4">
        <f t="shared" si="24"/>
        <v>112004.21341060034</v>
      </c>
      <c r="H144" s="3">
        <f t="shared" si="25"/>
        <v>2.3091831897059656E-4</v>
      </c>
      <c r="I144" s="5">
        <f t="shared" si="19"/>
        <v>1.4363047820280128</v>
      </c>
      <c r="J144">
        <f t="shared" si="20"/>
        <v>138.9093818550769</v>
      </c>
      <c r="K144">
        <f t="shared" si="26"/>
        <v>97.125249637866716</v>
      </c>
      <c r="AE144" s="4"/>
      <c r="AF144" s="4"/>
      <c r="AG144" s="4"/>
      <c r="AH144" s="4"/>
      <c r="AI144" s="3"/>
    </row>
    <row r="145" spans="1:35" x14ac:dyDescent="0.35">
      <c r="A145" s="2">
        <v>37226</v>
      </c>
      <c r="B145">
        <f t="shared" si="21"/>
        <v>144</v>
      </c>
      <c r="C145">
        <f t="shared" si="18"/>
        <v>1200</v>
      </c>
      <c r="D145" s="3">
        <v>-1.694E-2</v>
      </c>
      <c r="E145" s="4">
        <f t="shared" si="22"/>
        <v>39.00425746354923</v>
      </c>
      <c r="F145" s="4">
        <f t="shared" si="23"/>
        <v>77839.489201163728</v>
      </c>
      <c r="G145" s="4">
        <f t="shared" si="24"/>
        <v>113220.40433371841</v>
      </c>
      <c r="H145" s="3">
        <f t="shared" si="25"/>
        <v>1.4302403267762998E-4</v>
      </c>
      <c r="I145" s="5">
        <f t="shared" si="19"/>
        <v>1.4545368359383546</v>
      </c>
      <c r="J145">
        <f t="shared" si="20"/>
        <v>138.94145857602413</v>
      </c>
      <c r="K145">
        <f t="shared" si="26"/>
        <v>96.735358897742842</v>
      </c>
      <c r="AE145" s="4"/>
      <c r="AF145" s="4"/>
      <c r="AG145" s="4"/>
      <c r="AH145" s="4"/>
      <c r="AI145" s="3"/>
    </row>
    <row r="146" spans="1:35" x14ac:dyDescent="0.35">
      <c r="A146" s="2">
        <v>37257</v>
      </c>
      <c r="B146">
        <f t="shared" si="21"/>
        <v>145</v>
      </c>
      <c r="C146">
        <f t="shared" si="18"/>
        <v>1200</v>
      </c>
      <c r="D146" s="3">
        <v>-5.8432999999999999E-2</v>
      </c>
      <c r="E146" s="4">
        <f t="shared" si="22"/>
        <v>38.343525342116706</v>
      </c>
      <c r="F146" s="4">
        <f t="shared" si="23"/>
        <v>74420.974728672125</v>
      </c>
      <c r="G146" s="4">
        <f t="shared" si="24"/>
        <v>114394.22149862621</v>
      </c>
      <c r="H146" s="3">
        <f t="shared" si="25"/>
        <v>-2.2883012208063658E-4</v>
      </c>
      <c r="I146" s="5">
        <f t="shared" si="19"/>
        <v>1.5371233972101366</v>
      </c>
      <c r="J146">
        <f t="shared" si="20"/>
        <v>138.96133054373578</v>
      </c>
      <c r="K146">
        <f t="shared" si="26"/>
        <v>95.53648083040035</v>
      </c>
      <c r="AE146" s="4"/>
      <c r="AF146" s="4"/>
      <c r="AG146" s="4"/>
      <c r="AH146" s="4"/>
      <c r="AI146" s="3"/>
    </row>
    <row r="147" spans="1:35" x14ac:dyDescent="0.35">
      <c r="A147" s="2">
        <v>37288</v>
      </c>
      <c r="B147">
        <f t="shared" si="21"/>
        <v>146</v>
      </c>
      <c r="C147">
        <f t="shared" si="18"/>
        <v>1200</v>
      </c>
      <c r="D147" s="3">
        <v>4.3498000000000002E-2</v>
      </c>
      <c r="E147" s="4">
        <f t="shared" si="22"/>
        <v>36.102998125800802</v>
      </c>
      <c r="F147" s="4">
        <f t="shared" si="23"/>
        <v>78910.335887419904</v>
      </c>
      <c r="G147" s="4">
        <f t="shared" si="24"/>
        <v>115605.02896415017</v>
      </c>
      <c r="H147" s="3">
        <f t="shared" si="25"/>
        <v>9.3494859724430057E-5</v>
      </c>
      <c r="I147" s="5">
        <f t="shared" si="19"/>
        <v>1.4650175755059767</v>
      </c>
      <c r="J147">
        <f t="shared" si="20"/>
        <v>138.92953200550298</v>
      </c>
      <c r="K147">
        <f t="shared" si="26"/>
        <v>90.382810031815708</v>
      </c>
      <c r="AE147" s="4"/>
      <c r="AF147" s="4"/>
      <c r="AG147" s="4"/>
      <c r="AH147" s="4"/>
      <c r="AI147" s="3"/>
    </row>
    <row r="148" spans="1:35" x14ac:dyDescent="0.35">
      <c r="A148" s="2">
        <v>37316</v>
      </c>
      <c r="B148">
        <f t="shared" si="21"/>
        <v>147</v>
      </c>
      <c r="C148">
        <f t="shared" si="18"/>
        <v>1200</v>
      </c>
      <c r="D148" s="3">
        <v>5.0744999999999998E-2</v>
      </c>
      <c r="E148" s="4">
        <f t="shared" si="22"/>
        <v>37.673406338276884</v>
      </c>
      <c r="F148" s="4">
        <f t="shared" si="23"/>
        <v>84175.53488202703</v>
      </c>
      <c r="G148" s="4">
        <f t="shared" si="24"/>
        <v>116860.33605295484</v>
      </c>
      <c r="H148" s="3">
        <f t="shared" si="25"/>
        <v>4.7349920885375596E-4</v>
      </c>
      <c r="I148" s="5">
        <f t="shared" si="19"/>
        <v>1.3882933588332516</v>
      </c>
      <c r="J148">
        <f t="shared" si="20"/>
        <v>138.94252120260941</v>
      </c>
      <c r="K148">
        <f t="shared" si="26"/>
        <v>94.840173609946277</v>
      </c>
      <c r="AE148" s="4"/>
      <c r="AF148" s="4"/>
      <c r="AG148" s="4"/>
      <c r="AH148" s="4"/>
      <c r="AI148" s="3"/>
    </row>
    <row r="149" spans="1:35" x14ac:dyDescent="0.35">
      <c r="A149" s="2">
        <v>37347</v>
      </c>
      <c r="B149">
        <f t="shared" si="21"/>
        <v>148</v>
      </c>
      <c r="C149">
        <f t="shared" si="18"/>
        <v>1200</v>
      </c>
      <c r="D149" s="3">
        <v>2.0636000000000002E-2</v>
      </c>
      <c r="E149" s="4">
        <f t="shared" si="22"/>
        <v>39.585143342912744</v>
      </c>
      <c r="F149" s="4">
        <f t="shared" si="23"/>
        <v>87137.344419852554</v>
      </c>
      <c r="G149" s="4">
        <f t="shared" si="24"/>
        <v>118136.80925450883</v>
      </c>
      <c r="H149" s="3">
        <f t="shared" si="25"/>
        <v>6.4774677178358608E-4</v>
      </c>
      <c r="I149" s="5">
        <f t="shared" si="19"/>
        <v>1.3557540689476606</v>
      </c>
      <c r="J149">
        <f t="shared" si="20"/>
        <v>139.00831037647498</v>
      </c>
      <c r="K149">
        <f t="shared" si="26"/>
        <v>100.12891691227296</v>
      </c>
      <c r="AE149" s="4"/>
      <c r="AF149" s="4"/>
      <c r="AG149" s="4"/>
      <c r="AH149" s="4"/>
      <c r="AI149" s="3"/>
    </row>
    <row r="150" spans="1:35" x14ac:dyDescent="0.35">
      <c r="A150" s="2">
        <v>37377</v>
      </c>
      <c r="B150">
        <f t="shared" si="21"/>
        <v>149</v>
      </c>
      <c r="C150">
        <f t="shared" si="18"/>
        <v>1200</v>
      </c>
      <c r="D150" s="3">
        <v>3.5194000000000003E-2</v>
      </c>
      <c r="E150" s="4">
        <f t="shared" si="22"/>
        <v>40.402022360937096</v>
      </c>
      <c r="F150" s="4">
        <f t="shared" si="23"/>
        <v>91446.288919364844</v>
      </c>
      <c r="G150" s="4">
        <f t="shared" si="24"/>
        <v>119447.77740699187</v>
      </c>
      <c r="H150" s="3">
        <f t="shared" si="25"/>
        <v>9.2987363392937894E-4</v>
      </c>
      <c r="I150" s="5">
        <f t="shared" si="19"/>
        <v>1.3062069420041535</v>
      </c>
      <c r="J150">
        <f t="shared" si="20"/>
        <v>139.09835256077244</v>
      </c>
      <c r="K150">
        <f t="shared" si="26"/>
        <v>102.59851380622513</v>
      </c>
      <c r="AE150" s="4"/>
      <c r="AF150" s="4"/>
      <c r="AG150" s="4"/>
      <c r="AH150" s="4"/>
      <c r="AI150" s="3"/>
    </row>
    <row r="151" spans="1:35" x14ac:dyDescent="0.35">
      <c r="A151" s="2">
        <v>37408</v>
      </c>
      <c r="B151">
        <f t="shared" si="21"/>
        <v>150</v>
      </c>
      <c r="C151">
        <f t="shared" si="18"/>
        <v>1200</v>
      </c>
      <c r="D151" s="3">
        <v>-8.48E-2</v>
      </c>
      <c r="E151" s="4">
        <f t="shared" si="22"/>
        <v>41.823931135907912</v>
      </c>
      <c r="F151" s="4">
        <f t="shared" si="23"/>
        <v>84789.883619002707</v>
      </c>
      <c r="G151" s="4">
        <f t="shared" si="24"/>
        <v>120683.35475790063</v>
      </c>
      <c r="H151" s="3">
        <f t="shared" si="25"/>
        <v>2.9488608636984992E-4</v>
      </c>
      <c r="I151" s="5">
        <f t="shared" si="19"/>
        <v>1.4233225664064202</v>
      </c>
      <c r="J151">
        <f t="shared" si="20"/>
        <v>139.22769645134173</v>
      </c>
      <c r="K151">
        <f t="shared" si="26"/>
        <v>106.58930983609717</v>
      </c>
      <c r="AE151" s="4"/>
      <c r="AF151" s="4"/>
      <c r="AG151" s="4"/>
      <c r="AH151" s="4"/>
      <c r="AI151" s="3"/>
    </row>
    <row r="152" spans="1:35" x14ac:dyDescent="0.35">
      <c r="A152" s="2">
        <v>37438</v>
      </c>
      <c r="B152">
        <f t="shared" si="21"/>
        <v>151</v>
      </c>
      <c r="C152">
        <f t="shared" si="18"/>
        <v>1200</v>
      </c>
      <c r="D152" s="3">
        <v>-5.8400999999999995E-2</v>
      </c>
      <c r="E152" s="4">
        <f t="shared" si="22"/>
        <v>38.277261775582922</v>
      </c>
      <c r="F152" s="4">
        <f t="shared" si="23"/>
        <v>80967.988425769334</v>
      </c>
      <c r="G152" s="4">
        <f t="shared" si="24"/>
        <v>121872.39401457338</v>
      </c>
      <c r="H152" s="3">
        <f t="shared" si="25"/>
        <v>-8.9928139482386982E-5</v>
      </c>
      <c r="I152" s="5">
        <f t="shared" si="19"/>
        <v>1.5051923159274829</v>
      </c>
      <c r="J152">
        <f t="shared" si="20"/>
        <v>139.26875276186254</v>
      </c>
      <c r="K152">
        <f t="shared" si="26"/>
        <v>97.847639072768899</v>
      </c>
      <c r="AE152" s="4"/>
      <c r="AF152" s="4"/>
      <c r="AG152" s="4"/>
      <c r="AH152" s="4"/>
      <c r="AI152" s="3"/>
    </row>
    <row r="153" spans="1:35" x14ac:dyDescent="0.35">
      <c r="A153" s="2">
        <v>37469</v>
      </c>
      <c r="B153">
        <f t="shared" si="21"/>
        <v>152</v>
      </c>
      <c r="C153">
        <f t="shared" si="18"/>
        <v>1200</v>
      </c>
      <c r="D153" s="3">
        <v>-2.4037000000000003E-2</v>
      </c>
      <c r="E153" s="4">
        <f t="shared" si="22"/>
        <v>36.041831410627104</v>
      </c>
      <c r="F153" s="4">
        <f t="shared" si="23"/>
        <v>80192.916487979121</v>
      </c>
      <c r="G153" s="4">
        <f t="shared" si="24"/>
        <v>123045.67675055306</v>
      </c>
      <c r="H153" s="3">
        <f t="shared" si="25"/>
        <v>-2.170857586240027E-4</v>
      </c>
      <c r="I153" s="5">
        <f t="shared" si="19"/>
        <v>1.5343708913367373</v>
      </c>
      <c r="J153">
        <f t="shared" si="20"/>
        <v>139.25622858203863</v>
      </c>
      <c r="K153">
        <f t="shared" si="26"/>
        <v>92.517233252171152</v>
      </c>
      <c r="AE153" s="4"/>
      <c r="AF153" s="4"/>
      <c r="AG153" s="4"/>
      <c r="AH153" s="4"/>
      <c r="AI153" s="3"/>
    </row>
    <row r="154" spans="1:35" x14ac:dyDescent="0.35">
      <c r="A154" s="2">
        <v>37500</v>
      </c>
      <c r="B154">
        <f t="shared" si="21"/>
        <v>153</v>
      </c>
      <c r="C154">
        <f t="shared" si="18"/>
        <v>1200</v>
      </c>
      <c r="D154" s="3">
        <v>-1.8359999999999998E-2</v>
      </c>
      <c r="E154" s="4">
        <f t="shared" si="22"/>
        <v>35.175493909009859</v>
      </c>
      <c r="F154" s="4">
        <f t="shared" si="23"/>
        <v>79898.542541259827</v>
      </c>
      <c r="G154" s="4">
        <f t="shared" si="24"/>
        <v>124208.11603440419</v>
      </c>
      <c r="H154" s="3">
        <f t="shared" si="25"/>
        <v>-3.0231004515579585E-4</v>
      </c>
      <c r="I154" s="5">
        <f t="shared" si="19"/>
        <v>1.5545729882402144</v>
      </c>
      <c r="J154">
        <f t="shared" si="20"/>
        <v>139.22599803801378</v>
      </c>
      <c r="K154">
        <f t="shared" si="26"/>
        <v>90.738164301801049</v>
      </c>
      <c r="AE154" s="4"/>
      <c r="AF154" s="4"/>
      <c r="AG154" s="4"/>
      <c r="AH154" s="4"/>
      <c r="AI154" s="3"/>
    </row>
    <row r="155" spans="1:35" x14ac:dyDescent="0.35">
      <c r="A155" s="2">
        <v>37530</v>
      </c>
      <c r="B155">
        <f t="shared" si="21"/>
        <v>154</v>
      </c>
      <c r="C155">
        <f t="shared" si="18"/>
        <v>1200</v>
      </c>
      <c r="D155" s="3">
        <v>-6.3840000000000008E-2</v>
      </c>
      <c r="E155" s="4">
        <f t="shared" si="22"/>
        <v>34.529671840840436</v>
      </c>
      <c r="F155" s="4">
        <f t="shared" si="23"/>
        <v>75921.211585425801</v>
      </c>
      <c r="G155" s="4">
        <f t="shared" si="24"/>
        <v>125322.95530499882</v>
      </c>
      <c r="H155" s="3">
        <f t="shared" si="25"/>
        <v>-6.7906872456324763E-4</v>
      </c>
      <c r="I155" s="5">
        <f t="shared" si="19"/>
        <v>1.6506975150677972</v>
      </c>
      <c r="J155">
        <f t="shared" si="20"/>
        <v>139.18390862026004</v>
      </c>
      <c r="K155">
        <f t="shared" si="26"/>
        <v>89.531922703621035</v>
      </c>
      <c r="AE155" s="4"/>
      <c r="AF155" s="4"/>
      <c r="AG155" s="4"/>
      <c r="AH155" s="4"/>
      <c r="AI155" s="3"/>
    </row>
    <row r="156" spans="1:35" x14ac:dyDescent="0.35">
      <c r="A156" s="2">
        <v>37561</v>
      </c>
      <c r="B156">
        <f t="shared" si="21"/>
        <v>155</v>
      </c>
      <c r="C156">
        <f t="shared" si="18"/>
        <v>1200</v>
      </c>
      <c r="D156" s="3">
        <v>3.5400999999999995E-2</v>
      </c>
      <c r="E156" s="4">
        <f t="shared" si="22"/>
        <v>32.325297590521181</v>
      </c>
      <c r="F156" s="4">
        <f t="shared" si="23"/>
        <v>79851.379596761457</v>
      </c>
      <c r="G156" s="4">
        <f t="shared" si="24"/>
        <v>126469.59004289789</v>
      </c>
      <c r="H156" s="3">
        <f t="shared" si="25"/>
        <v>-4.2178324061659112E-4</v>
      </c>
      <c r="I156" s="5">
        <f t="shared" si="19"/>
        <v>1.5838122106537422</v>
      </c>
      <c r="J156">
        <f t="shared" si="20"/>
        <v>139.08939318095355</v>
      </c>
      <c r="K156">
        <f t="shared" si="26"/>
        <v>84.260981743369797</v>
      </c>
      <c r="AE156" s="4"/>
      <c r="AF156" s="4"/>
      <c r="AG156" s="4"/>
      <c r="AH156" s="4"/>
      <c r="AI156" s="3"/>
    </row>
    <row r="157" spans="1:35" x14ac:dyDescent="0.35">
      <c r="A157" s="2">
        <v>37591</v>
      </c>
      <c r="B157">
        <f t="shared" si="21"/>
        <v>156</v>
      </c>
      <c r="C157">
        <f t="shared" si="18"/>
        <v>1200</v>
      </c>
      <c r="D157" s="3">
        <v>-5.5011999999999998E-2</v>
      </c>
      <c r="E157" s="4">
        <f t="shared" si="22"/>
        <v>33.469645450523224</v>
      </c>
      <c r="F157" s="4">
        <f t="shared" si="23"/>
        <v>76592.581102384414</v>
      </c>
      <c r="G157" s="4">
        <f t="shared" si="24"/>
        <v>127575.91650416292</v>
      </c>
      <c r="H157" s="3">
        <f t="shared" si="25"/>
        <v>-7.3371848929337791E-4</v>
      </c>
      <c r="I157" s="5">
        <f t="shared" si="19"/>
        <v>1.6656432603260491</v>
      </c>
      <c r="J157">
        <f t="shared" si="20"/>
        <v>139.03072760596228</v>
      </c>
      <c r="K157">
        <f t="shared" si="26"/>
        <v>87.782330929608932</v>
      </c>
      <c r="AE157" s="4"/>
      <c r="AF157" s="4"/>
      <c r="AG157" s="4"/>
      <c r="AH157" s="4"/>
      <c r="AI157" s="3"/>
    </row>
    <row r="158" spans="1:35" x14ac:dyDescent="0.35">
      <c r="A158" s="2">
        <v>37622</v>
      </c>
      <c r="B158">
        <f t="shared" si="21"/>
        <v>157</v>
      </c>
      <c r="C158">
        <f t="shared" si="18"/>
        <v>1200</v>
      </c>
      <c r="D158" s="3">
        <v>-2.6147999999999998E-2</v>
      </c>
      <c r="E158" s="4">
        <f t="shared" si="22"/>
        <v>31.62841331499904</v>
      </c>
      <c r="F158" s="4">
        <f t="shared" si="23"/>
        <v>75758.460691719272</v>
      </c>
      <c r="G158" s="4">
        <f t="shared" si="24"/>
        <v>128666.4528652576</v>
      </c>
      <c r="H158" s="3">
        <f t="shared" si="25"/>
        <v>-8.5003191494881225E-4</v>
      </c>
      <c r="I158" s="5">
        <f t="shared" si="19"/>
        <v>1.6983773388537367</v>
      </c>
      <c r="J158">
        <f t="shared" si="20"/>
        <v>138.92871819053786</v>
      </c>
      <c r="K158">
        <f t="shared" si="26"/>
        <v>83.408447354653006</v>
      </c>
      <c r="AE158" s="4"/>
      <c r="AF158" s="4"/>
      <c r="AG158" s="4"/>
      <c r="AH158" s="4"/>
      <c r="AI158" s="3"/>
    </row>
    <row r="159" spans="1:35" x14ac:dyDescent="0.35">
      <c r="A159" s="2">
        <v>37653</v>
      </c>
      <c r="B159">
        <f t="shared" si="21"/>
        <v>158</v>
      </c>
      <c r="C159">
        <f t="shared" si="18"/>
        <v>1200</v>
      </c>
      <c r="D159" s="3">
        <v>-2.66E-3</v>
      </c>
      <c r="E159" s="4">
        <f t="shared" si="22"/>
        <v>30.801393563638445</v>
      </c>
      <c r="F159" s="4">
        <f t="shared" si="23"/>
        <v>76753.751186279304</v>
      </c>
      <c r="G159" s="4">
        <f t="shared" si="24"/>
        <v>129759.59954997864</v>
      </c>
      <c r="H159" s="3">
        <f t="shared" si="25"/>
        <v>-8.2279382335814777E-4</v>
      </c>
      <c r="I159" s="5">
        <f t="shared" si="19"/>
        <v>1.6905961929476978</v>
      </c>
      <c r="J159">
        <f t="shared" si="20"/>
        <v>138.81062434617297</v>
      </c>
      <c r="K159">
        <f t="shared" si="26"/>
        <v>81.731321521198922</v>
      </c>
      <c r="AE159" s="4"/>
      <c r="AF159" s="4"/>
      <c r="AG159" s="4"/>
      <c r="AH159" s="4"/>
      <c r="AI159" s="3"/>
    </row>
    <row r="160" spans="1:35" x14ac:dyDescent="0.35">
      <c r="A160" s="2">
        <v>37681</v>
      </c>
      <c r="B160">
        <f t="shared" si="21"/>
        <v>159</v>
      </c>
      <c r="C160">
        <f t="shared" si="18"/>
        <v>1200</v>
      </c>
      <c r="D160" s="3">
        <v>-3.1042999999999998E-2</v>
      </c>
      <c r="E160" s="4">
        <f t="shared" si="22"/>
        <v>30.719461856759168</v>
      </c>
      <c r="F160" s="4">
        <f t="shared" si="23"/>
        <v>75533.832888203629</v>
      </c>
      <c r="G160" s="4">
        <f t="shared" si="24"/>
        <v>130833.18689509068</v>
      </c>
      <c r="H160" s="3">
        <f t="shared" si="25"/>
        <v>-9.6527979103744332E-4</v>
      </c>
      <c r="I160" s="5">
        <f t="shared" si="19"/>
        <v>1.732113701799493</v>
      </c>
      <c r="J160">
        <f t="shared" si="20"/>
        <v>138.69641182184446</v>
      </c>
      <c r="K160">
        <f t="shared" si="26"/>
        <v>82.039940939424156</v>
      </c>
      <c r="AE160" s="4"/>
      <c r="AF160" s="4"/>
      <c r="AG160" s="4"/>
      <c r="AH160" s="4"/>
      <c r="AI160" s="3"/>
    </row>
    <row r="161" spans="1:35" x14ac:dyDescent="0.35">
      <c r="A161" s="2">
        <v>37712</v>
      </c>
      <c r="B161">
        <f t="shared" si="21"/>
        <v>160</v>
      </c>
      <c r="C161">
        <f t="shared" si="18"/>
        <v>1200</v>
      </c>
      <c r="D161" s="3">
        <v>1.0872999999999999E-2</v>
      </c>
      <c r="E161" s="4">
        <f t="shared" si="22"/>
        <v>29.76583760233979</v>
      </c>
      <c r="F161" s="4">
        <f t="shared" si="23"/>
        <v>77568.159853197067</v>
      </c>
      <c r="G161" s="4">
        <f t="shared" si="24"/>
        <v>131919.88904625803</v>
      </c>
      <c r="H161" s="3">
        <f t="shared" si="25"/>
        <v>-8.5810129632535315E-4</v>
      </c>
      <c r="I161" s="5">
        <f t="shared" si="19"/>
        <v>1.7006963849074832</v>
      </c>
      <c r="J161">
        <f t="shared" si="20"/>
        <v>138.56253097842344</v>
      </c>
      <c r="K161">
        <f t="shared" si="26"/>
        <v>79.996209737542529</v>
      </c>
      <c r="AE161" s="4"/>
      <c r="AF161" s="4"/>
      <c r="AG161" s="4"/>
      <c r="AH161" s="4"/>
      <c r="AI161" s="3"/>
    </row>
    <row r="162" spans="1:35" x14ac:dyDescent="0.35">
      <c r="A162" s="2">
        <v>37742</v>
      </c>
      <c r="B162">
        <f t="shared" si="21"/>
        <v>161</v>
      </c>
      <c r="C162">
        <f t="shared" si="18"/>
        <v>1200</v>
      </c>
      <c r="D162" s="3">
        <v>5.1739E-2</v>
      </c>
      <c r="E162" s="4">
        <f t="shared" si="22"/>
        <v>30.089481554590026</v>
      </c>
      <c r="F162" s="4">
        <f t="shared" si="23"/>
        <v>82843.545675841626</v>
      </c>
      <c r="G162" s="4">
        <f t="shared" si="24"/>
        <v>133052.028290068</v>
      </c>
      <c r="H162" s="3">
        <f t="shared" si="25"/>
        <v>-5.0977173040200885E-4</v>
      </c>
      <c r="I162" s="5">
        <f t="shared" si="19"/>
        <v>1.6060639028016386</v>
      </c>
      <c r="J162">
        <f t="shared" si="20"/>
        <v>138.44363029096874</v>
      </c>
      <c r="K162">
        <f t="shared" si="26"/>
        <v>81.404083362298664</v>
      </c>
      <c r="AE162" s="4"/>
      <c r="AF162" s="4"/>
      <c r="AG162" s="4"/>
      <c r="AH162" s="4"/>
      <c r="AI162" s="3"/>
    </row>
    <row r="163" spans="1:35" x14ac:dyDescent="0.35">
      <c r="A163" s="2">
        <v>37773</v>
      </c>
      <c r="B163">
        <f t="shared" si="21"/>
        <v>162</v>
      </c>
      <c r="C163">
        <f t="shared" si="18"/>
        <v>1200</v>
      </c>
      <c r="D163" s="3">
        <v>7.8756000000000007E-2</v>
      </c>
      <c r="E163" s="4">
        <f t="shared" si="22"/>
        <v>31.646281240742958</v>
      </c>
      <c r="F163" s="4">
        <f t="shared" si="23"/>
        <v>90662.479159088209</v>
      </c>
      <c r="G163" s="4">
        <f t="shared" si="24"/>
        <v>134254.73417518186</v>
      </c>
      <c r="H163" s="3">
        <f t="shared" si="25"/>
        <v>2.0155264306431775E-5</v>
      </c>
      <c r="I163" s="5">
        <f t="shared" si="19"/>
        <v>1.4808191373147981</v>
      </c>
      <c r="J163">
        <f t="shared" si="20"/>
        <v>138.37305564199218</v>
      </c>
      <c r="K163">
        <f t="shared" si="26"/>
        <v>86.156631377252452</v>
      </c>
      <c r="AE163" s="4"/>
      <c r="AF163" s="4"/>
      <c r="AG163" s="4"/>
      <c r="AH163" s="4"/>
      <c r="AI163" s="3"/>
    </row>
    <row r="164" spans="1:35" x14ac:dyDescent="0.35">
      <c r="A164" s="2">
        <v>37803</v>
      </c>
      <c r="B164">
        <f t="shared" si="21"/>
        <v>163</v>
      </c>
      <c r="C164">
        <f t="shared" si="18"/>
        <v>1200</v>
      </c>
      <c r="D164" s="3">
        <v>3.9845999999999999E-2</v>
      </c>
      <c r="E164" s="4">
        <f t="shared" si="22"/>
        <v>34.138615766138912</v>
      </c>
      <c r="F164" s="4">
        <f t="shared" si="23"/>
        <v>95522.831503661248</v>
      </c>
      <c r="G164" s="4">
        <f t="shared" si="24"/>
        <v>135497.94576501698</v>
      </c>
      <c r="H164" s="3">
        <f t="shared" si="25"/>
        <v>3.1901129257860816E-4</v>
      </c>
      <c r="I164" s="5">
        <f t="shared" si="19"/>
        <v>1.418487534677231</v>
      </c>
      <c r="J164">
        <f t="shared" si="20"/>
        <v>138.37584458750155</v>
      </c>
      <c r="K164">
        <f t="shared" si="26"/>
        <v>93.445472914687954</v>
      </c>
      <c r="AE164" s="4"/>
      <c r="AF164" s="4"/>
      <c r="AG164" s="4"/>
      <c r="AH164" s="4"/>
      <c r="AI164" s="3"/>
    </row>
    <row r="165" spans="1:35" x14ac:dyDescent="0.35">
      <c r="A165" s="2">
        <v>37834</v>
      </c>
      <c r="B165">
        <f t="shared" si="21"/>
        <v>164</v>
      </c>
      <c r="C165">
        <f t="shared" si="18"/>
        <v>1200</v>
      </c>
      <c r="D165" s="3">
        <v>6.6852999999999996E-2</v>
      </c>
      <c r="E165" s="4">
        <f t="shared" si="22"/>
        <v>35.498903049956482</v>
      </c>
      <c r="F165" s="4">
        <f t="shared" si="23"/>
        <v>103189.04295817552</v>
      </c>
      <c r="G165" s="4">
        <f t="shared" si="24"/>
        <v>136809.4489257629</v>
      </c>
      <c r="H165" s="3">
        <f t="shared" si="25"/>
        <v>8.1569009776916168E-4</v>
      </c>
      <c r="I165" s="5">
        <f t="shared" si="19"/>
        <v>1.3258137201758367</v>
      </c>
      <c r="J165">
        <f t="shared" si="20"/>
        <v>138.41998804454505</v>
      </c>
      <c r="K165">
        <f t="shared" si="26"/>
        <v>97.582801865115968</v>
      </c>
      <c r="AE165" s="4"/>
      <c r="AF165" s="4"/>
      <c r="AG165" s="4"/>
      <c r="AH165" s="4"/>
      <c r="AI165" s="3"/>
    </row>
    <row r="166" spans="1:35" x14ac:dyDescent="0.35">
      <c r="A166" s="2">
        <v>37865</v>
      </c>
      <c r="B166">
        <f t="shared" si="21"/>
        <v>165</v>
      </c>
      <c r="C166">
        <f t="shared" si="18"/>
        <v>1200</v>
      </c>
      <c r="D166" s="3">
        <v>2.0427000000000001E-2</v>
      </c>
      <c r="E166" s="4">
        <f t="shared" si="22"/>
        <v>37.872111215555222</v>
      </c>
      <c r="F166" s="4">
        <f t="shared" si="23"/>
        <v>106521.39793868216</v>
      </c>
      <c r="G166" s="4">
        <f t="shared" si="24"/>
        <v>138145.44528553257</v>
      </c>
      <c r="H166" s="3">
        <f t="shared" si="25"/>
        <v>9.8541339617130852E-4</v>
      </c>
      <c r="I166" s="5">
        <f t="shared" si="19"/>
        <v>1.2968797627407633</v>
      </c>
      <c r="J166">
        <f t="shared" si="20"/>
        <v>138.53289585812632</v>
      </c>
      <c r="K166">
        <f t="shared" si="26"/>
        <v>104.48895930851684</v>
      </c>
      <c r="AE166" s="4"/>
      <c r="AF166" s="4"/>
      <c r="AG166" s="4"/>
      <c r="AH166" s="4"/>
      <c r="AI166" s="3"/>
    </row>
    <row r="167" spans="1:35" x14ac:dyDescent="0.35">
      <c r="A167" s="2">
        <v>37895</v>
      </c>
      <c r="B167">
        <f t="shared" si="21"/>
        <v>166</v>
      </c>
      <c r="C167">
        <f t="shared" si="18"/>
        <v>1200</v>
      </c>
      <c r="D167" s="3">
        <v>2.4117000000000003E-2</v>
      </c>
      <c r="E167" s="4">
        <f t="shared" si="22"/>
        <v>38.645724831355366</v>
      </c>
      <c r="F167" s="4">
        <f t="shared" si="23"/>
        <v>110319.31489276935</v>
      </c>
      <c r="G167" s="4">
        <f t="shared" si="24"/>
        <v>139510.42555135279</v>
      </c>
      <c r="H167" s="3">
        <f t="shared" si="25"/>
        <v>1.1839659737866715E-3</v>
      </c>
      <c r="I167" s="5">
        <f t="shared" si="19"/>
        <v>1.264605619487007</v>
      </c>
      <c r="J167">
        <f t="shared" si="20"/>
        <v>138.66940802951532</v>
      </c>
      <c r="K167">
        <f t="shared" si="26"/>
        <v>106.92541592017602</v>
      </c>
      <c r="AE167" s="4"/>
      <c r="AF167" s="4"/>
      <c r="AG167" s="4"/>
      <c r="AH167" s="4"/>
      <c r="AI167" s="3"/>
    </row>
    <row r="168" spans="1:35" x14ac:dyDescent="0.35">
      <c r="A168" s="2">
        <v>37926</v>
      </c>
      <c r="B168">
        <f t="shared" si="21"/>
        <v>167</v>
      </c>
      <c r="C168">
        <f t="shared" si="18"/>
        <v>1200</v>
      </c>
      <c r="D168" s="3">
        <v>-4.1741E-2</v>
      </c>
      <c r="E168" s="4">
        <f t="shared" si="22"/>
        <v>39.577743777113163</v>
      </c>
      <c r="F168" s="4">
        <f t="shared" si="23"/>
        <v>106864.38716983027</v>
      </c>
      <c r="G168" s="4">
        <f t="shared" si="24"/>
        <v>140831.66612781383</v>
      </c>
      <c r="H168" s="3">
        <f t="shared" si="25"/>
        <v>8.6163179441745008E-4</v>
      </c>
      <c r="I168" s="5">
        <f t="shared" si="19"/>
        <v>1.3178540565062364</v>
      </c>
      <c r="J168">
        <f t="shared" si="20"/>
        <v>138.83358789022742</v>
      </c>
      <c r="K168">
        <f t="shared" si="26"/>
        <v>109.78409849747931</v>
      </c>
      <c r="AE168" s="4"/>
      <c r="AF168" s="4"/>
      <c r="AG168" s="4"/>
      <c r="AH168" s="4"/>
      <c r="AI168" s="3"/>
    </row>
    <row r="169" spans="1:35" x14ac:dyDescent="0.35">
      <c r="A169" s="2">
        <v>37956</v>
      </c>
      <c r="B169">
        <f t="shared" si="21"/>
        <v>168</v>
      </c>
      <c r="C169">
        <f t="shared" si="18"/>
        <v>1200</v>
      </c>
      <c r="D169" s="3">
        <v>4.4375999999999999E-2</v>
      </c>
      <c r="E169" s="4">
        <f t="shared" si="22"/>
        <v>37.925729174112682</v>
      </c>
      <c r="F169" s="4">
        <f t="shared" si="23"/>
        <v>112859.85241487865</v>
      </c>
      <c r="G169" s="4">
        <f t="shared" si="24"/>
        <v>142203.96544392407</v>
      </c>
      <c r="H169" s="3">
        <f t="shared" si="25"/>
        <v>1.2131049420709417E-3</v>
      </c>
      <c r="I169" s="5">
        <f t="shared" si="19"/>
        <v>1.2600048857159138</v>
      </c>
      <c r="J169">
        <f t="shared" si="20"/>
        <v>138.9532113236867</v>
      </c>
      <c r="K169">
        <f t="shared" si="26"/>
        <v>105.43899807241603</v>
      </c>
      <c r="AE169" s="4"/>
      <c r="AF169" s="4"/>
      <c r="AG169" s="4"/>
      <c r="AH169" s="4"/>
      <c r="AI169" s="3"/>
    </row>
    <row r="170" spans="1:35" x14ac:dyDescent="0.35">
      <c r="A170" s="2">
        <v>37987</v>
      </c>
      <c r="B170">
        <f t="shared" si="21"/>
        <v>169</v>
      </c>
      <c r="C170">
        <f t="shared" si="18"/>
        <v>1200</v>
      </c>
      <c r="D170" s="3">
        <v>3.6919999999999995E-3</v>
      </c>
      <c r="E170" s="4">
        <f t="shared" si="22"/>
        <v>39.608721331943109</v>
      </c>
      <c r="F170" s="4">
        <f t="shared" si="23"/>
        <v>114480.96138999439</v>
      </c>
      <c r="G170" s="4">
        <f t="shared" si="24"/>
        <v>143583.23615849009</v>
      </c>
      <c r="H170" s="3">
        <f t="shared" si="25"/>
        <v>1.2501098837194302E-3</v>
      </c>
      <c r="I170" s="5">
        <f t="shared" si="19"/>
        <v>1.2542106077302668</v>
      </c>
      <c r="J170">
        <f t="shared" si="20"/>
        <v>139.12177615106009</v>
      </c>
      <c r="K170">
        <f t="shared" si="26"/>
        <v>110.41367992157697</v>
      </c>
      <c r="AE170" s="4"/>
      <c r="AF170" s="4"/>
      <c r="AG170" s="4"/>
      <c r="AH170" s="4"/>
      <c r="AI170" s="3"/>
    </row>
    <row r="171" spans="1:35" x14ac:dyDescent="0.35">
      <c r="A171" s="2">
        <v>38018</v>
      </c>
      <c r="B171">
        <f t="shared" si="21"/>
        <v>170</v>
      </c>
      <c r="C171">
        <f t="shared" si="18"/>
        <v>1200</v>
      </c>
      <c r="D171" s="3">
        <v>3.3641000000000004E-2</v>
      </c>
      <c r="E171" s="4">
        <f t="shared" si="22"/>
        <v>39.754956731100641</v>
      </c>
      <c r="F171" s="4">
        <f t="shared" si="23"/>
        <v>119572.5846121152</v>
      </c>
      <c r="G171" s="4">
        <f t="shared" si="24"/>
        <v>145004.13647555612</v>
      </c>
      <c r="H171" s="3">
        <f t="shared" si="25"/>
        <v>1.5257313134251493E-3</v>
      </c>
      <c r="I171" s="5">
        <f t="shared" si="19"/>
        <v>1.2126871468567735</v>
      </c>
      <c r="J171">
        <f t="shared" si="20"/>
        <v>139.29569365846714</v>
      </c>
      <c r="K171">
        <f t="shared" si="26"/>
        <v>111.06244262321242</v>
      </c>
      <c r="AE171" s="4"/>
      <c r="AF171" s="4"/>
      <c r="AG171" s="4"/>
      <c r="AH171" s="4"/>
      <c r="AI171" s="3"/>
    </row>
    <row r="172" spans="1:35" x14ac:dyDescent="0.35">
      <c r="A172" s="2">
        <v>38047</v>
      </c>
      <c r="B172">
        <f t="shared" si="21"/>
        <v>171</v>
      </c>
      <c r="C172">
        <f t="shared" si="18"/>
        <v>1200</v>
      </c>
      <c r="D172" s="3">
        <v>9.5125999999999988E-2</v>
      </c>
      <c r="E172" s="4">
        <f t="shared" si="22"/>
        <v>41.092353230491597</v>
      </c>
      <c r="F172" s="4">
        <f t="shared" si="23"/>
        <v>132261.19749592728</v>
      </c>
      <c r="G172" s="4">
        <f t="shared" si="24"/>
        <v>146542.35599962546</v>
      </c>
      <c r="H172" s="3">
        <f t="shared" si="25"/>
        <v>2.3133375855333149E-3</v>
      </c>
      <c r="I172" s="5">
        <f t="shared" si="19"/>
        <v>1.1079769333264804</v>
      </c>
      <c r="J172">
        <f t="shared" si="20"/>
        <v>139.50822146010714</v>
      </c>
      <c r="K172">
        <f t="shared" si="26"/>
        <v>115.04057070424611</v>
      </c>
      <c r="AE172" s="4"/>
      <c r="AF172" s="4"/>
      <c r="AG172" s="4"/>
      <c r="AH172" s="4"/>
      <c r="AI172" s="3"/>
    </row>
    <row r="173" spans="1:35" x14ac:dyDescent="0.35">
      <c r="A173" s="2">
        <v>38078</v>
      </c>
      <c r="B173">
        <f t="shared" si="21"/>
        <v>172</v>
      </c>
      <c r="C173">
        <f t="shared" si="18"/>
        <v>1200</v>
      </c>
      <c r="D173" s="3">
        <v>6.012E-3</v>
      </c>
      <c r="E173" s="4">
        <f t="shared" si="22"/>
        <v>45.001304423895341</v>
      </c>
      <c r="F173" s="4">
        <f t="shared" si="23"/>
        <v>134263.56621527279</v>
      </c>
      <c r="G173" s="4">
        <f t="shared" si="24"/>
        <v>148090.24237883271</v>
      </c>
      <c r="H173" s="3">
        <f t="shared" si="25"/>
        <v>2.3546827641500734E-3</v>
      </c>
      <c r="I173" s="5">
        <f t="shared" si="19"/>
        <v>1.1029815947342765</v>
      </c>
      <c r="J173">
        <f t="shared" si="20"/>
        <v>139.8309510723017</v>
      </c>
      <c r="K173">
        <f t="shared" si="26"/>
        <v>126.20384672854793</v>
      </c>
      <c r="AE173" s="4"/>
      <c r="AF173" s="4"/>
      <c r="AG173" s="4"/>
      <c r="AH173" s="4"/>
      <c r="AI173" s="3"/>
    </row>
    <row r="174" spans="1:35" x14ac:dyDescent="0.35">
      <c r="A174" s="2">
        <v>38108</v>
      </c>
      <c r="B174">
        <f t="shared" si="21"/>
        <v>173</v>
      </c>
      <c r="C174">
        <f t="shared" si="18"/>
        <v>1200</v>
      </c>
      <c r="D174" s="3">
        <v>-3.9015000000000001E-2</v>
      </c>
      <c r="E174" s="4">
        <f t="shared" si="22"/>
        <v>45.271852266091798</v>
      </c>
      <c r="F174" s="4">
        <f t="shared" si="23"/>
        <v>130178.45517938392</v>
      </c>
      <c r="G174" s="4">
        <f t="shared" si="24"/>
        <v>149586.85572868987</v>
      </c>
      <c r="H174" s="3">
        <f t="shared" si="25"/>
        <v>1.9868234194735379E-3</v>
      </c>
      <c r="I174" s="5">
        <f t="shared" si="19"/>
        <v>1.149090727206445</v>
      </c>
      <c r="J174">
        <f t="shared" si="20"/>
        <v>140.16020860268637</v>
      </c>
      <c r="K174">
        <f t="shared" si="26"/>
        <v>127.07393239544754</v>
      </c>
      <c r="AE174" s="4"/>
      <c r="AF174" s="4"/>
      <c r="AG174" s="4"/>
      <c r="AH174" s="4"/>
      <c r="AI174" s="3"/>
    </row>
    <row r="175" spans="1:35" x14ac:dyDescent="0.35">
      <c r="A175" s="2">
        <v>38139</v>
      </c>
      <c r="B175">
        <f t="shared" si="21"/>
        <v>174</v>
      </c>
      <c r="C175">
        <f t="shared" si="18"/>
        <v>1200</v>
      </c>
      <c r="D175" s="3">
        <v>4.3853999999999997E-2</v>
      </c>
      <c r="E175" s="4">
        <f t="shared" si="22"/>
        <v>43.505570949930224</v>
      </c>
      <c r="F175" s="4">
        <f t="shared" si="23"/>
        <v>137139.92595282063</v>
      </c>
      <c r="G175" s="4">
        <f t="shared" si="24"/>
        <v>151143.00708859682</v>
      </c>
      <c r="H175" s="3">
        <f t="shared" si="25"/>
        <v>2.3619522947528893E-3</v>
      </c>
      <c r="I175" s="5">
        <f t="shared" si="19"/>
        <v>1.1021079823288922</v>
      </c>
      <c r="J175">
        <f t="shared" si="20"/>
        <v>140.43868218761648</v>
      </c>
      <c r="K175">
        <f t="shared" si="26"/>
        <v>122.21722694520129</v>
      </c>
      <c r="AE175" s="4"/>
      <c r="AF175" s="4"/>
      <c r="AG175" s="4"/>
      <c r="AH175" s="4"/>
      <c r="AI175" s="3"/>
    </row>
    <row r="176" spans="1:35" x14ac:dyDescent="0.35">
      <c r="A176" s="2">
        <v>38169</v>
      </c>
      <c r="B176">
        <f t="shared" si="21"/>
        <v>175</v>
      </c>
      <c r="C176">
        <f t="shared" si="18"/>
        <v>1200</v>
      </c>
      <c r="D176" s="3">
        <v>-4.2249999999999996E-2</v>
      </c>
      <c r="E176" s="4">
        <f t="shared" si="22"/>
        <v>45.413464258368464</v>
      </c>
      <c r="F176" s="4">
        <f t="shared" si="23"/>
        <v>132495.06408131396</v>
      </c>
      <c r="G176" s="4">
        <f t="shared" si="24"/>
        <v>152642.23226268243</v>
      </c>
      <c r="H176" s="3">
        <f t="shared" si="25"/>
        <v>1.9641543107495885E-3</v>
      </c>
      <c r="I176" s="5">
        <f t="shared" si="19"/>
        <v>1.152059764045277</v>
      </c>
      <c r="J176">
        <f t="shared" si="20"/>
        <v>140.7703916552816</v>
      </c>
      <c r="K176">
        <f t="shared" si="26"/>
        <v>127.72831148343208</v>
      </c>
      <c r="AE176" s="4"/>
      <c r="AF176" s="4"/>
      <c r="AG176" s="4"/>
      <c r="AH176" s="4"/>
      <c r="AI176" s="3"/>
    </row>
    <row r="177" spans="1:35" x14ac:dyDescent="0.35">
      <c r="A177" s="2">
        <v>38200</v>
      </c>
      <c r="B177">
        <f t="shared" si="21"/>
        <v>176</v>
      </c>
      <c r="C177">
        <f t="shared" si="18"/>
        <v>1200</v>
      </c>
      <c r="D177" s="3">
        <v>-8.372000000000001E-3</v>
      </c>
      <c r="E177" s="4">
        <f t="shared" si="22"/>
        <v>43.494745393452398</v>
      </c>
      <c r="F177" s="4">
        <f t="shared" si="23"/>
        <v>132575.76900482518</v>
      </c>
      <c r="G177" s="4">
        <f t="shared" si="24"/>
        <v>154132.17020290604</v>
      </c>
      <c r="H177" s="3">
        <f t="shared" si="25"/>
        <v>1.8846446515969895E-3</v>
      </c>
      <c r="I177" s="5">
        <f t="shared" si="19"/>
        <v>1.1625968407341185</v>
      </c>
      <c r="J177">
        <f t="shared" si="20"/>
        <v>141.04688642687722</v>
      </c>
      <c r="K177">
        <f t="shared" si="26"/>
        <v>122.43018186106355</v>
      </c>
      <c r="AE177" s="4"/>
      <c r="AF177" s="4"/>
      <c r="AG177" s="4"/>
      <c r="AH177" s="4"/>
      <c r="AI177" s="3"/>
    </row>
    <row r="178" spans="1:35" x14ac:dyDescent="0.35">
      <c r="A178" s="2">
        <v>38231</v>
      </c>
      <c r="B178">
        <f t="shared" si="21"/>
        <v>177</v>
      </c>
      <c r="C178">
        <f t="shared" si="18"/>
        <v>1200</v>
      </c>
      <c r="D178" s="3">
        <v>-2.0457999999999997E-2</v>
      </c>
      <c r="E178" s="4">
        <f t="shared" si="22"/>
        <v>43.130607385018415</v>
      </c>
      <c r="F178" s="4">
        <f t="shared" si="23"/>
        <v>131038.98432252447</v>
      </c>
      <c r="G178" s="4">
        <f t="shared" si="24"/>
        <v>155596.70854415512</v>
      </c>
      <c r="H178" s="3">
        <f t="shared" si="25"/>
        <v>1.7030492840184319E-3</v>
      </c>
      <c r="I178" s="5">
        <f t="shared" si="19"/>
        <v>1.1874077729508881</v>
      </c>
      <c r="J178">
        <f t="shared" si="20"/>
        <v>141.31270968700605</v>
      </c>
      <c r="K178">
        <f t="shared" si="26"/>
        <v>121.5491946440991</v>
      </c>
      <c r="AE178" s="4"/>
      <c r="AF178" s="4"/>
      <c r="AG178" s="4"/>
      <c r="AH178" s="4"/>
      <c r="AI178" s="3"/>
    </row>
    <row r="179" spans="1:35" x14ac:dyDescent="0.35">
      <c r="A179" s="2">
        <v>38261</v>
      </c>
      <c r="B179">
        <f t="shared" si="21"/>
        <v>178</v>
      </c>
      <c r="C179">
        <f t="shared" si="18"/>
        <v>1200</v>
      </c>
      <c r="D179" s="3">
        <v>-1.5121000000000001E-2</v>
      </c>
      <c r="E179" s="4">
        <f t="shared" si="22"/>
        <v>42.248241419135709</v>
      </c>
      <c r="F179" s="4">
        <f t="shared" si="23"/>
        <v>130239.39864058356</v>
      </c>
      <c r="G179" s="4">
        <f t="shared" si="24"/>
        <v>157043.39029193317</v>
      </c>
      <c r="H179" s="3">
        <f t="shared" si="25"/>
        <v>1.5732584571990227E-3</v>
      </c>
      <c r="I179" s="5">
        <f t="shared" si="19"/>
        <v>1.205805554472188</v>
      </c>
      <c r="J179">
        <f t="shared" si="20"/>
        <v>141.55337219606122</v>
      </c>
      <c r="K179">
        <f t="shared" si="26"/>
        <v>119.2120983377763</v>
      </c>
      <c r="AE179" s="4"/>
      <c r="AF179" s="4"/>
      <c r="AG179" s="4"/>
      <c r="AH179" s="4"/>
      <c r="AI179" s="3"/>
    </row>
    <row r="180" spans="1:35" x14ac:dyDescent="0.35">
      <c r="A180" s="2">
        <v>38292</v>
      </c>
      <c r="B180">
        <f t="shared" si="21"/>
        <v>179</v>
      </c>
      <c r="C180">
        <f t="shared" si="18"/>
        <v>1200</v>
      </c>
      <c r="D180" s="3">
        <v>1.2377000000000001E-2</v>
      </c>
      <c r="E180" s="4">
        <f t="shared" si="22"/>
        <v>41.609405760636953</v>
      </c>
      <c r="F180" s="4">
        <f t="shared" si="23"/>
        <v>133066.22407755809</v>
      </c>
      <c r="G180" s="4">
        <f t="shared" si="24"/>
        <v>158508.5997858732</v>
      </c>
      <c r="H180" s="3">
        <f t="shared" si="25"/>
        <v>1.6759593778341575E-3</v>
      </c>
      <c r="I180" s="5">
        <f t="shared" si="19"/>
        <v>1.1912008541963732</v>
      </c>
      <c r="J180">
        <f t="shared" si="20"/>
        <v>141.7760722360137</v>
      </c>
      <c r="K180">
        <f t="shared" si="26"/>
        <v>117.57788949485536</v>
      </c>
      <c r="AE180" s="4"/>
      <c r="AF180" s="4"/>
      <c r="AG180" s="4"/>
      <c r="AH180" s="4"/>
      <c r="AI180" s="3"/>
    </row>
    <row r="181" spans="1:35" x14ac:dyDescent="0.35">
      <c r="A181" s="2">
        <v>38322</v>
      </c>
      <c r="B181">
        <f t="shared" si="21"/>
        <v>180</v>
      </c>
      <c r="C181">
        <f t="shared" si="18"/>
        <v>1200</v>
      </c>
      <c r="D181" s="3">
        <v>4.6708999999999994E-2</v>
      </c>
      <c r="E181" s="4">
        <f t="shared" si="22"/>
        <v>42.124405375736359</v>
      </c>
      <c r="F181" s="4">
        <f t="shared" si="23"/>
        <v>140537.66513799672</v>
      </c>
      <c r="G181" s="4">
        <f t="shared" si="24"/>
        <v>160038.65843489493</v>
      </c>
      <c r="H181" s="3">
        <f t="shared" si="25"/>
        <v>2.066630409785386E-3</v>
      </c>
      <c r="I181" s="5">
        <f t="shared" si="19"/>
        <v>1.1387599066609637</v>
      </c>
      <c r="J181">
        <f t="shared" si="20"/>
        <v>142.01368317383015</v>
      </c>
      <c r="K181">
        <f t="shared" si="26"/>
        <v>119.21892321814835</v>
      </c>
      <c r="AE181" s="4"/>
      <c r="AF181" s="4"/>
      <c r="AG181" s="4"/>
      <c r="AH181" s="4"/>
      <c r="AI181" s="3"/>
    </row>
    <row r="182" spans="1:35" x14ac:dyDescent="0.35">
      <c r="A182" s="2">
        <v>38353</v>
      </c>
      <c r="B182">
        <f t="shared" si="21"/>
        <v>181</v>
      </c>
      <c r="C182">
        <f t="shared" si="18"/>
        <v>1200</v>
      </c>
      <c r="D182" s="3">
        <v>-3.0040000000000002E-3</v>
      </c>
      <c r="E182" s="4">
        <f t="shared" si="22"/>
        <v>44.091994226431623</v>
      </c>
      <c r="F182" s="4">
        <f t="shared" si="23"/>
        <v>141311.88519192219</v>
      </c>
      <c r="G182" s="4">
        <f t="shared" si="24"/>
        <v>161566.15739957202</v>
      </c>
      <c r="H182" s="3">
        <f t="shared" si="25"/>
        <v>2.0311441924414364E-3</v>
      </c>
      <c r="I182" s="5">
        <f t="shared" si="19"/>
        <v>1.1433302809607384</v>
      </c>
      <c r="J182">
        <f t="shared" si="20"/>
        <v>142.3071729700828</v>
      </c>
      <c r="K182">
        <f t="shared" si="26"/>
        <v>124.96679250620217</v>
      </c>
      <c r="AE182" s="4"/>
      <c r="AF182" s="4"/>
      <c r="AG182" s="4"/>
      <c r="AH182" s="4"/>
      <c r="AI182" s="3"/>
    </row>
    <row r="183" spans="1:35" x14ac:dyDescent="0.35">
      <c r="A183" s="2">
        <v>38384</v>
      </c>
      <c r="B183">
        <f t="shared" si="21"/>
        <v>182</v>
      </c>
      <c r="C183">
        <f t="shared" si="18"/>
        <v>1200</v>
      </c>
      <c r="D183" s="3">
        <v>2.7560999999999999E-2</v>
      </c>
      <c r="E183" s="4">
        <f t="shared" si="22"/>
        <v>43.959541875775422</v>
      </c>
      <c r="F183" s="4">
        <f t="shared" si="23"/>
        <v>146439.65525969677</v>
      </c>
      <c r="G183" s="4">
        <f t="shared" si="24"/>
        <v>163134.64941439769</v>
      </c>
      <c r="H183" s="3">
        <f t="shared" si="25"/>
        <v>2.2639350876918485E-3</v>
      </c>
      <c r="I183" s="5">
        <f t="shared" si="19"/>
        <v>1.114005964607701</v>
      </c>
      <c r="J183">
        <f t="shared" si="20"/>
        <v>142.59621935800374</v>
      </c>
      <c r="K183">
        <f t="shared" si="26"/>
        <v>124.72005835285005</v>
      </c>
      <c r="AE183" s="4"/>
      <c r="AF183" s="4"/>
      <c r="AG183" s="4"/>
      <c r="AH183" s="4"/>
      <c r="AI183" s="3"/>
    </row>
    <row r="184" spans="1:35" x14ac:dyDescent="0.35">
      <c r="A184" s="2">
        <v>38412</v>
      </c>
      <c r="B184">
        <f t="shared" si="21"/>
        <v>183</v>
      </c>
      <c r="C184">
        <f t="shared" si="18"/>
        <v>1200</v>
      </c>
      <c r="D184" s="3">
        <v>1.0743000000000001E-2</v>
      </c>
      <c r="E184" s="4">
        <f t="shared" si="22"/>
        <v>45.171110809413669</v>
      </c>
      <c r="F184" s="4">
        <f t="shared" si="23"/>
        <v>149225.74807615168</v>
      </c>
      <c r="G184" s="4">
        <f t="shared" si="24"/>
        <v>164720.4417006521</v>
      </c>
      <c r="H184" s="3">
        <f t="shared" si="25"/>
        <v>2.347601602152416E-3</v>
      </c>
      <c r="I184" s="5">
        <f t="shared" si="19"/>
        <v>1.1038339148857428</v>
      </c>
      <c r="J184">
        <f t="shared" si="20"/>
        <v>142.91904794238053</v>
      </c>
      <c r="K184">
        <f t="shared" si="26"/>
        <v>128.29289293142133</v>
      </c>
      <c r="AE184" s="4"/>
      <c r="AF184" s="4"/>
      <c r="AG184" s="4"/>
      <c r="AH184" s="4"/>
      <c r="AI184" s="3"/>
    </row>
    <row r="185" spans="1:35" x14ac:dyDescent="0.35">
      <c r="A185" s="2">
        <v>38443</v>
      </c>
      <c r="B185">
        <f t="shared" si="21"/>
        <v>184</v>
      </c>
      <c r="C185">
        <f t="shared" si="18"/>
        <v>1200</v>
      </c>
      <c r="D185" s="3">
        <v>-4.4188999999999999E-2</v>
      </c>
      <c r="E185" s="4">
        <f t="shared" si="22"/>
        <v>45.656384052839201</v>
      </c>
      <c r="F185" s="4">
        <f t="shared" si="23"/>
        <v>143778.5846944146</v>
      </c>
      <c r="G185" s="4">
        <f t="shared" si="24"/>
        <v>166241.08521362577</v>
      </c>
      <c r="H185" s="3">
        <f t="shared" si="25"/>
        <v>1.9325136172922974E-3</v>
      </c>
      <c r="I185" s="5">
        <f t="shared" si="19"/>
        <v>1.1562298068725096</v>
      </c>
      <c r="J185">
        <f t="shared" si="20"/>
        <v>143.25456492830816</v>
      </c>
      <c r="K185">
        <f t="shared" si="26"/>
        <v>129.77909357236624</v>
      </c>
      <c r="AE185" s="4"/>
      <c r="AF185" s="4"/>
      <c r="AG185" s="4"/>
      <c r="AH185" s="4"/>
      <c r="AI185" s="3"/>
    </row>
    <row r="186" spans="1:35" x14ac:dyDescent="0.35">
      <c r="A186" s="2">
        <v>38473</v>
      </c>
      <c r="B186">
        <f t="shared" si="21"/>
        <v>185</v>
      </c>
      <c r="C186">
        <f t="shared" si="18"/>
        <v>1200</v>
      </c>
      <c r="D186" s="3">
        <v>1.2808999999999999E-2</v>
      </c>
      <c r="E186" s="4">
        <f t="shared" si="22"/>
        <v>43.638874097928287</v>
      </c>
      <c r="F186" s="4">
        <f t="shared" si="23"/>
        <v>146835.61538576538</v>
      </c>
      <c r="G186" s="4">
        <f t="shared" si="24"/>
        <v>167782.06054074009</v>
      </c>
      <c r="H186" s="3">
        <f t="shared" si="25"/>
        <v>2.0363898542541392E-3</v>
      </c>
      <c r="I186" s="5">
        <f t="shared" si="19"/>
        <v>1.1426523469796095</v>
      </c>
      <c r="J186">
        <f t="shared" si="20"/>
        <v>143.5314063257714</v>
      </c>
      <c r="K186">
        <f t="shared" si="26"/>
        <v>124.13743831255314</v>
      </c>
      <c r="AE186" s="4"/>
      <c r="AF186" s="4"/>
      <c r="AG186" s="4"/>
      <c r="AH186" s="4"/>
      <c r="AI186" s="3"/>
    </row>
    <row r="187" spans="1:35" x14ac:dyDescent="0.35">
      <c r="A187" s="2">
        <v>38504</v>
      </c>
      <c r="B187">
        <f t="shared" si="21"/>
        <v>186</v>
      </c>
      <c r="C187">
        <f t="shared" ref="C187:C241" si="27">C186</f>
        <v>1200</v>
      </c>
      <c r="D187" s="3">
        <v>2.9062000000000001E-2</v>
      </c>
      <c r="E187" s="4">
        <f t="shared" si="22"/>
        <v>44.197844436248651</v>
      </c>
      <c r="F187" s="4">
        <f t="shared" si="23"/>
        <v>152337.8264401065</v>
      </c>
      <c r="G187" s="4">
        <f t="shared" si="24"/>
        <v>169367.68259152037</v>
      </c>
      <c r="H187" s="3">
        <f t="shared" si="25"/>
        <v>2.2820295216325892E-3</v>
      </c>
      <c r="I187" s="5">
        <f t="shared" si="19"/>
        <v>1.1117900691468074</v>
      </c>
      <c r="J187">
        <f t="shared" si="20"/>
        <v>143.82369222538003</v>
      </c>
      <c r="K187">
        <f t="shared" si="26"/>
        <v>125.86828584000322</v>
      </c>
      <c r="AE187" s="4"/>
      <c r="AF187" s="4"/>
      <c r="AG187" s="4"/>
      <c r="AH187" s="4"/>
      <c r="AI187" s="3"/>
    </row>
    <row r="188" spans="1:35" x14ac:dyDescent="0.35">
      <c r="A188" s="2">
        <v>38534</v>
      </c>
      <c r="B188">
        <f t="shared" si="21"/>
        <v>187</v>
      </c>
      <c r="C188">
        <f t="shared" si="27"/>
        <v>1200</v>
      </c>
      <c r="D188" s="3">
        <v>2.3633999999999999E-2</v>
      </c>
      <c r="E188" s="4">
        <f t="shared" si="22"/>
        <v>45.482322191254909</v>
      </c>
      <c r="F188" s="4">
        <f t="shared" si="23"/>
        <v>157166.53943019197</v>
      </c>
      <c r="G188" s="4">
        <f t="shared" si="24"/>
        <v>170990.91577893362</v>
      </c>
      <c r="H188" s="3">
        <f t="shared" si="25"/>
        <v>2.481321086051258E-3</v>
      </c>
      <c r="I188" s="5">
        <f t="shared" si="19"/>
        <v>1.0879600479775275</v>
      </c>
      <c r="J188">
        <f t="shared" si="20"/>
        <v>144.15190213694854</v>
      </c>
      <c r="K188">
        <f t="shared" si="26"/>
        <v>129.65748313219899</v>
      </c>
      <c r="AE188" s="4"/>
      <c r="AF188" s="4"/>
      <c r="AG188" s="4"/>
      <c r="AH188" s="4"/>
      <c r="AI188" s="3"/>
    </row>
    <row r="189" spans="1:35" x14ac:dyDescent="0.35">
      <c r="A189" s="2">
        <v>38565</v>
      </c>
      <c r="B189">
        <f t="shared" si="21"/>
        <v>188</v>
      </c>
      <c r="C189">
        <f t="shared" si="27"/>
        <v>1200</v>
      </c>
      <c r="D189" s="3">
        <v>5.5160000000000001E-2</v>
      </c>
      <c r="E189" s="4">
        <f t="shared" si="22"/>
        <v>46.557251393923025</v>
      </c>
      <c r="F189" s="4">
        <f t="shared" si="23"/>
        <v>167102.03774516139</v>
      </c>
      <c r="G189" s="4">
        <f t="shared" si="24"/>
        <v>172702.57472044567</v>
      </c>
      <c r="H189" s="3">
        <f t="shared" si="25"/>
        <v>2.9714630368129491E-3</v>
      </c>
      <c r="I189" s="5">
        <f t="shared" si="19"/>
        <v>1.0335156713278708</v>
      </c>
      <c r="J189">
        <f t="shared" si="20"/>
        <v>144.50958929131534</v>
      </c>
      <c r="K189">
        <f t="shared" si="26"/>
        <v>132.82619114548612</v>
      </c>
      <c r="AE189" s="4"/>
      <c r="AF189" s="4"/>
      <c r="AG189" s="4"/>
      <c r="AH189" s="4"/>
      <c r="AI189" s="3"/>
    </row>
    <row r="190" spans="1:35" x14ac:dyDescent="0.35">
      <c r="A190" s="2">
        <v>38596</v>
      </c>
      <c r="B190">
        <f t="shared" si="21"/>
        <v>189</v>
      </c>
      <c r="C190">
        <f t="shared" si="27"/>
        <v>1200</v>
      </c>
      <c r="D190" s="3">
        <v>0.11547200000000001</v>
      </c>
      <c r="E190" s="4">
        <f t="shared" si="22"/>
        <v>49.125349380811826</v>
      </c>
      <c r="F190" s="4">
        <f t="shared" si="23"/>
        <v>187736.21064767067</v>
      </c>
      <c r="G190" s="4">
        <f t="shared" si="24"/>
        <v>174609.05079132962</v>
      </c>
      <c r="H190" s="3">
        <f t="shared" si="25"/>
        <v>4.06248195013581E-3</v>
      </c>
      <c r="I190" s="5">
        <f t="shared" si="19"/>
        <v>0.93007656961300278</v>
      </c>
      <c r="J190">
        <f t="shared" si="20"/>
        <v>144.93899419435951</v>
      </c>
      <c r="K190">
        <f t="shared" si="26"/>
        <v>140.23879677425742</v>
      </c>
      <c r="AE190" s="4"/>
      <c r="AF190" s="4"/>
      <c r="AG190" s="4"/>
      <c r="AH190" s="4"/>
      <c r="AI190" s="3"/>
    </row>
    <row r="191" spans="1:35" x14ac:dyDescent="0.35">
      <c r="A191" s="2">
        <v>38626</v>
      </c>
      <c r="B191">
        <f t="shared" si="21"/>
        <v>190</v>
      </c>
      <c r="C191">
        <f t="shared" si="27"/>
        <v>1200</v>
      </c>
      <c r="D191" s="3">
        <v>2.2989000000000002E-2</v>
      </c>
      <c r="E191" s="4">
        <f t="shared" si="22"/>
        <v>54.797951724512927</v>
      </c>
      <c r="F191" s="4">
        <f t="shared" si="23"/>
        <v>193279.66519424994</v>
      </c>
      <c r="G191" s="4">
        <f t="shared" si="24"/>
        <v>176558.12510429413</v>
      </c>
      <c r="H191" s="3">
        <f t="shared" si="25"/>
        <v>4.2607266781367059E-3</v>
      </c>
      <c r="I191" s="5">
        <f t="shared" si="19"/>
        <v>0.91348525943921555</v>
      </c>
      <c r="J191">
        <f t="shared" si="20"/>
        <v>145.52780624214495</v>
      </c>
      <c r="K191">
        <f t="shared" si="26"/>
        <v>156.46862956960402</v>
      </c>
      <c r="AE191" s="4"/>
      <c r="AF191" s="4"/>
      <c r="AG191" s="4"/>
      <c r="AH191" s="4"/>
      <c r="AI191" s="3"/>
    </row>
    <row r="192" spans="1:35" x14ac:dyDescent="0.35">
      <c r="A192" s="2">
        <v>38657</v>
      </c>
      <c r="B192">
        <f t="shared" si="21"/>
        <v>191</v>
      </c>
      <c r="C192">
        <f t="shared" si="27"/>
        <v>1200</v>
      </c>
      <c r="D192" s="3">
        <v>6.3362000000000002E-2</v>
      </c>
      <c r="E192" s="4">
        <f t="shared" si="22"/>
        <v>56.05770183670775</v>
      </c>
      <c r="F192" s="4">
        <f t="shared" si="23"/>
        <v>206802.285740288</v>
      </c>
      <c r="G192" s="4">
        <f t="shared" si="24"/>
        <v>178629.30250536979</v>
      </c>
      <c r="H192" s="3">
        <f t="shared" si="25"/>
        <v>4.9009146589755748E-3</v>
      </c>
      <c r="I192" s="5">
        <f t="shared" si="19"/>
        <v>0.86376851138725241</v>
      </c>
      <c r="J192">
        <f t="shared" si="20"/>
        <v>146.14786044861157</v>
      </c>
      <c r="K192">
        <f t="shared" si="26"/>
        <v>159.98929258949516</v>
      </c>
      <c r="AE192" s="4"/>
      <c r="AF192" s="4"/>
      <c r="AG192" s="4"/>
      <c r="AH192" s="4"/>
      <c r="AI192" s="3"/>
    </row>
    <row r="193" spans="1:35" x14ac:dyDescent="0.35">
      <c r="A193" s="2">
        <v>38687</v>
      </c>
      <c r="B193">
        <f t="shared" si="21"/>
        <v>192</v>
      </c>
      <c r="C193">
        <f t="shared" si="27"/>
        <v>1200</v>
      </c>
      <c r="D193" s="3">
        <v>7.4320999999999998E-2</v>
      </c>
      <c r="E193" s="4">
        <f t="shared" si="22"/>
        <v>59.60962994048522</v>
      </c>
      <c r="F193" s="4">
        <f t="shared" si="23"/>
        <v>223461.22361879196</v>
      </c>
      <c r="G193" s="4">
        <f t="shared" si="24"/>
        <v>180853.12404778908</v>
      </c>
      <c r="H193" s="3">
        <f t="shared" si="25"/>
        <v>5.6932965215095166E-3</v>
      </c>
      <c r="I193" s="5">
        <f t="shared" si="19"/>
        <v>0.80932665237844981</v>
      </c>
      <c r="J193">
        <f t="shared" si="20"/>
        <v>146.86411864026209</v>
      </c>
      <c r="K193">
        <f t="shared" si="26"/>
        <v>170.0271736051034</v>
      </c>
      <c r="AE193" s="4"/>
      <c r="AF193" s="4"/>
      <c r="AG193" s="4"/>
      <c r="AH193" s="4"/>
      <c r="AI193" s="3"/>
    </row>
    <row r="194" spans="1:35" x14ac:dyDescent="0.35">
      <c r="A194" s="2">
        <v>38718</v>
      </c>
      <c r="B194">
        <f t="shared" si="21"/>
        <v>193</v>
      </c>
      <c r="C194">
        <f t="shared" si="27"/>
        <v>1200</v>
      </c>
      <c r="D194" s="3">
        <v>3.7009E-2</v>
      </c>
      <c r="E194" s="4">
        <f t="shared" si="22"/>
        <v>64.039877247292026</v>
      </c>
      <c r="F194" s="4">
        <f t="shared" si="23"/>
        <v>232975.71084369984</v>
      </c>
      <c r="G194" s="4">
        <f t="shared" si="24"/>
        <v>183157.11747201232</v>
      </c>
      <c r="H194" s="3">
        <f t="shared" si="25"/>
        <v>6.0641278747484151E-3</v>
      </c>
      <c r="I194" s="5">
        <f t="shared" ref="I194:I257" si="28">G194/F194</f>
        <v>0.78616400314318557</v>
      </c>
      <c r="J194">
        <f t="shared" si="20"/>
        <v>147.70025961605126</v>
      </c>
      <c r="K194">
        <f t="shared" si="26"/>
        <v>182.49770865940175</v>
      </c>
      <c r="AE194" s="4"/>
      <c r="AF194" s="4"/>
      <c r="AG194" s="4"/>
      <c r="AH194" s="4"/>
      <c r="AI194" s="3"/>
    </row>
    <row r="195" spans="1:35" x14ac:dyDescent="0.35">
      <c r="A195" s="2">
        <v>38749</v>
      </c>
      <c r="B195">
        <f t="shared" si="21"/>
        <v>194</v>
      </c>
      <c r="C195">
        <f t="shared" si="27"/>
        <v>1200</v>
      </c>
      <c r="D195" s="3">
        <v>-2.9214000000000004E-2</v>
      </c>
      <c r="E195" s="4">
        <f t="shared" si="22"/>
        <v>66.409929064337064</v>
      </c>
      <c r="F195" s="4">
        <f t="shared" si="23"/>
        <v>227334.50162711201</v>
      </c>
      <c r="G195" s="4">
        <f t="shared" si="24"/>
        <v>185389.18601634438</v>
      </c>
      <c r="H195" s="3">
        <f t="shared" si="25"/>
        <v>5.5982028710594989E-3</v>
      </c>
      <c r="I195" s="5">
        <f t="shared" si="28"/>
        <v>0.81549076224440009</v>
      </c>
      <c r="J195">
        <f t="shared" ref="J195:J258" si="29">J194*(1+H194)</f>
        <v>148.59593287749652</v>
      </c>
      <c r="K195">
        <f t="shared" si="26"/>
        <v>189.01391094401515</v>
      </c>
      <c r="AE195" s="4"/>
      <c r="AF195" s="4"/>
      <c r="AG195" s="4"/>
      <c r="AH195" s="4"/>
      <c r="AI195" s="3"/>
    </row>
    <row r="196" spans="1:35" x14ac:dyDescent="0.35">
      <c r="A196" s="2">
        <v>38777</v>
      </c>
      <c r="B196">
        <f t="shared" ref="B196:B259" si="30">B195+1</f>
        <v>195</v>
      </c>
      <c r="C196">
        <f t="shared" si="27"/>
        <v>1200</v>
      </c>
      <c r="D196" s="3">
        <v>4.6730000000000001E-2</v>
      </c>
      <c r="E196" s="4">
        <f t="shared" ref="E196:E259" si="31">E195*(1+D195)</f>
        <v>64.469829396651519</v>
      </c>
      <c r="F196" s="4">
        <f t="shared" ref="F196:F259" si="32">(F195+C196)*(1+D196)</f>
        <v>239213.91888814693</v>
      </c>
      <c r="G196" s="4">
        <f t="shared" ref="G196:G259" si="33">0.01*F196+0.99*(G195+C196)*1.0033</f>
        <v>187725.0202157778</v>
      </c>
      <c r="H196" s="3">
        <f t="shared" si="25"/>
        <v>6.0873527758136259E-3</v>
      </c>
      <c r="I196" s="5">
        <f t="shared" si="28"/>
        <v>0.78475793168020203</v>
      </c>
      <c r="J196">
        <f t="shared" si="29"/>
        <v>149.42780305555908</v>
      </c>
      <c r="K196">
        <f t="shared" si="26"/>
        <v>183.23665941267404</v>
      </c>
      <c r="AE196" s="4"/>
      <c r="AF196" s="4"/>
      <c r="AG196" s="4"/>
      <c r="AH196" s="4"/>
      <c r="AI196" s="3"/>
    </row>
    <row r="197" spans="1:35" x14ac:dyDescent="0.35">
      <c r="A197" s="2">
        <v>38808</v>
      </c>
      <c r="B197">
        <f t="shared" si="30"/>
        <v>196</v>
      </c>
      <c r="C197">
        <f t="shared" si="27"/>
        <v>1200</v>
      </c>
      <c r="D197" s="3">
        <v>-6.7810000000000006E-3</v>
      </c>
      <c r="E197" s="4">
        <f t="shared" si="31"/>
        <v>67.48250452435704</v>
      </c>
      <c r="F197" s="4">
        <f t="shared" si="32"/>
        <v>238783.67210416638</v>
      </c>
      <c r="G197" s="4">
        <f t="shared" si="33"/>
        <v>190040.82477570666</v>
      </c>
      <c r="H197" s="3">
        <f t="shared" ref="H197:H260" si="34">G197/(G196+C197)-1</f>
        <v>5.9060708775071635E-3</v>
      </c>
      <c r="I197" s="5">
        <f t="shared" si="28"/>
        <v>0.79587026659345339</v>
      </c>
      <c r="J197">
        <f t="shared" si="29"/>
        <v>150.33742280727307</v>
      </c>
      <c r="K197">
        <f t="shared" ref="K197:K260" si="35">J197/I196</f>
        <v>191.57171496870873</v>
      </c>
      <c r="AE197" s="4"/>
      <c r="AF197" s="4"/>
      <c r="AG197" s="4"/>
      <c r="AH197" s="4"/>
      <c r="AI197" s="3"/>
    </row>
    <row r="198" spans="1:35" x14ac:dyDescent="0.35">
      <c r="A198" s="2">
        <v>38838</v>
      </c>
      <c r="B198">
        <f t="shared" si="30"/>
        <v>197</v>
      </c>
      <c r="C198">
        <f t="shared" si="27"/>
        <v>1200</v>
      </c>
      <c r="D198" s="3">
        <v>-7.9480000000000009E-2</v>
      </c>
      <c r="E198" s="4">
        <f t="shared" si="31"/>
        <v>67.024905661177371</v>
      </c>
      <c r="F198" s="4">
        <f t="shared" si="32"/>
        <v>220909.76984532725</v>
      </c>
      <c r="G198" s="4">
        <f t="shared" si="33"/>
        <v>192162.2980009451</v>
      </c>
      <c r="H198" s="3">
        <f t="shared" si="34"/>
        <v>4.8183918173285711E-3</v>
      </c>
      <c r="I198" s="5">
        <f t="shared" si="28"/>
        <v>0.86986781134890478</v>
      </c>
      <c r="J198">
        <f t="shared" si="29"/>
        <v>151.22532628191459</v>
      </c>
      <c r="K198">
        <f t="shared" si="35"/>
        <v>190.01253424028661</v>
      </c>
      <c r="AE198" s="4"/>
      <c r="AF198" s="4"/>
      <c r="AG198" s="4"/>
      <c r="AH198" s="4"/>
      <c r="AI198" s="3"/>
    </row>
    <row r="199" spans="1:35" x14ac:dyDescent="0.35">
      <c r="A199" s="2">
        <v>38869</v>
      </c>
      <c r="B199">
        <f t="shared" si="30"/>
        <v>198</v>
      </c>
      <c r="C199">
        <f t="shared" si="27"/>
        <v>1200</v>
      </c>
      <c r="D199" s="3">
        <v>4.7819999999999998E-3</v>
      </c>
      <c r="E199" s="4">
        <f t="shared" si="31"/>
        <v>61.697766159226994</v>
      </c>
      <c r="F199" s="4">
        <f t="shared" si="32"/>
        <v>223171.89876472761</v>
      </c>
      <c r="G199" s="4">
        <f t="shared" si="33"/>
        <v>194292.10863615203</v>
      </c>
      <c r="H199" s="3">
        <f t="shared" si="34"/>
        <v>4.8086449365758455E-3</v>
      </c>
      <c r="I199" s="5">
        <f t="shared" si="28"/>
        <v>0.87059396685502399</v>
      </c>
      <c r="J199">
        <f t="shared" si="29"/>
        <v>151.95398915664421</v>
      </c>
      <c r="K199">
        <f t="shared" si="35"/>
        <v>174.68629965857573</v>
      </c>
      <c r="AE199" s="4"/>
      <c r="AF199" s="4"/>
      <c r="AG199" s="4"/>
      <c r="AH199" s="4"/>
      <c r="AI199" s="3"/>
    </row>
    <row r="200" spans="1:35" x14ac:dyDescent="0.35">
      <c r="A200" s="2">
        <v>38899</v>
      </c>
      <c r="B200">
        <f t="shared" si="30"/>
        <v>199</v>
      </c>
      <c r="C200">
        <f t="shared" si="27"/>
        <v>1200</v>
      </c>
      <c r="D200" s="3">
        <v>-9.3959999999999998E-3</v>
      </c>
      <c r="E200" s="4">
        <f t="shared" si="31"/>
        <v>61.992804877000424</v>
      </c>
      <c r="F200" s="4">
        <f t="shared" si="32"/>
        <v>222263.70040393423</v>
      </c>
      <c r="G200" s="4">
        <f t="shared" si="33"/>
        <v>196398.49727274416</v>
      </c>
      <c r="H200" s="3">
        <f t="shared" si="34"/>
        <v>4.6364461610013397E-3</v>
      </c>
      <c r="I200" s="5">
        <f t="shared" si="28"/>
        <v>0.88362830689769156</v>
      </c>
      <c r="J200">
        <f t="shared" si="29"/>
        <v>152.68468193719482</v>
      </c>
      <c r="K200">
        <f t="shared" si="35"/>
        <v>175.37989895422822</v>
      </c>
      <c r="AE200" s="4"/>
      <c r="AF200" s="4"/>
      <c r="AG200" s="4"/>
      <c r="AH200" s="4"/>
      <c r="AI200" s="3"/>
    </row>
    <row r="201" spans="1:35" x14ac:dyDescent="0.35">
      <c r="A201" s="2">
        <v>38930</v>
      </c>
      <c r="B201">
        <f t="shared" si="30"/>
        <v>200</v>
      </c>
      <c r="C201">
        <f t="shared" si="27"/>
        <v>1200</v>
      </c>
      <c r="D201" s="3">
        <v>3.9858000000000005E-2</v>
      </c>
      <c r="E201" s="4">
        <f t="shared" si="31"/>
        <v>61.410320482376129</v>
      </c>
      <c r="F201" s="4">
        <f t="shared" si="32"/>
        <v>232370.51657463424</v>
      </c>
      <c r="G201" s="4">
        <f t="shared" si="33"/>
        <v>198591.77175635312</v>
      </c>
      <c r="H201" s="3">
        <f t="shared" si="34"/>
        <v>5.0267309585758646E-3</v>
      </c>
      <c r="I201" s="5">
        <f t="shared" si="28"/>
        <v>0.85463411918081333</v>
      </c>
      <c r="J201">
        <f t="shared" si="29"/>
        <v>153.39259624460624</v>
      </c>
      <c r="K201">
        <f t="shared" si="35"/>
        <v>173.59402708945399</v>
      </c>
      <c r="AE201" s="4"/>
      <c r="AF201" s="4"/>
      <c r="AG201" s="4"/>
      <c r="AH201" s="4"/>
      <c r="AI201" s="3"/>
    </row>
    <row r="202" spans="1:35" x14ac:dyDescent="0.35">
      <c r="A202" s="2">
        <v>38961</v>
      </c>
      <c r="B202">
        <f t="shared" si="30"/>
        <v>201</v>
      </c>
      <c r="C202">
        <f t="shared" si="27"/>
        <v>1200</v>
      </c>
      <c r="D202" s="3">
        <v>-1.0123999999999999E-2</v>
      </c>
      <c r="E202" s="4">
        <f t="shared" si="31"/>
        <v>63.858013036162674</v>
      </c>
      <c r="F202" s="4">
        <f t="shared" si="32"/>
        <v>231205.84866483265</v>
      </c>
      <c r="G202" s="4">
        <f t="shared" si="33"/>
        <v>200758.63224376593</v>
      </c>
      <c r="H202" s="3">
        <f t="shared" si="34"/>
        <v>4.8393408743174771E-3</v>
      </c>
      <c r="I202" s="5">
        <f t="shared" si="28"/>
        <v>0.8683112187823393</v>
      </c>
      <c r="J202">
        <f t="shared" si="29"/>
        <v>154.16365955696534</v>
      </c>
      <c r="K202">
        <f t="shared" si="35"/>
        <v>180.38556628740119</v>
      </c>
      <c r="AE202" s="4"/>
      <c r="AF202" s="4"/>
      <c r="AG202" s="4"/>
      <c r="AH202" s="4"/>
      <c r="AI202" s="3"/>
    </row>
    <row r="203" spans="1:35" x14ac:dyDescent="0.35">
      <c r="A203" s="2">
        <v>38991</v>
      </c>
      <c r="B203">
        <f t="shared" si="30"/>
        <v>202</v>
      </c>
      <c r="C203">
        <f t="shared" si="27"/>
        <v>1200</v>
      </c>
      <c r="D203" s="3">
        <v>4.1649999999999994E-3</v>
      </c>
      <c r="E203" s="4">
        <f t="shared" si="31"/>
        <v>63.211514512184564</v>
      </c>
      <c r="F203" s="4">
        <f t="shared" si="32"/>
        <v>233373.81902452168</v>
      </c>
      <c r="G203" s="4">
        <f t="shared" si="33"/>
        <v>202932.58296311388</v>
      </c>
      <c r="H203" s="3">
        <f t="shared" si="34"/>
        <v>4.8225258238647761E-3</v>
      </c>
      <c r="I203" s="5">
        <f t="shared" si="28"/>
        <v>0.86956019236155535</v>
      </c>
      <c r="J203">
        <f t="shared" si="29"/>
        <v>154.90971005599374</v>
      </c>
      <c r="K203">
        <f t="shared" si="35"/>
        <v>178.40344188254139</v>
      </c>
      <c r="AE203" s="4"/>
      <c r="AF203" s="4"/>
      <c r="AG203" s="4"/>
      <c r="AH203" s="4"/>
      <c r="AI203" s="3"/>
    </row>
    <row r="204" spans="1:35" x14ac:dyDescent="0.35">
      <c r="A204" s="2">
        <v>39022</v>
      </c>
      <c r="B204">
        <f t="shared" si="30"/>
        <v>203</v>
      </c>
      <c r="C204">
        <f t="shared" si="27"/>
        <v>1200</v>
      </c>
      <c r="D204" s="3">
        <v>-8.8649999999999996E-3</v>
      </c>
      <c r="E204" s="4">
        <f t="shared" si="31"/>
        <v>63.474790470127815</v>
      </c>
      <c r="F204" s="4">
        <f t="shared" si="32"/>
        <v>232494.32211886928</v>
      </c>
      <c r="G204" s="4">
        <f t="shared" si="33"/>
        <v>205083.10150321195</v>
      </c>
      <c r="H204" s="3">
        <f t="shared" si="34"/>
        <v>4.6563783512689749E-3</v>
      </c>
      <c r="I204" s="5">
        <f t="shared" si="28"/>
        <v>0.88209939767198886</v>
      </c>
      <c r="J204">
        <f t="shared" si="29"/>
        <v>155.65676613310617</v>
      </c>
      <c r="K204">
        <f t="shared" si="35"/>
        <v>179.00631549194179</v>
      </c>
      <c r="AE204" s="4"/>
      <c r="AF204" s="4"/>
      <c r="AG204" s="4"/>
      <c r="AH204" s="4"/>
      <c r="AI204" s="3"/>
    </row>
    <row r="205" spans="1:35" x14ac:dyDescent="0.35">
      <c r="A205" s="2">
        <v>39052</v>
      </c>
      <c r="B205">
        <f t="shared" si="30"/>
        <v>204</v>
      </c>
      <c r="C205">
        <f t="shared" si="27"/>
        <v>1200</v>
      </c>
      <c r="D205" s="3">
        <v>4.9222999999999996E-2</v>
      </c>
      <c r="E205" s="4">
        <f t="shared" si="31"/>
        <v>62.912086452610133</v>
      </c>
      <c r="F205" s="4">
        <f t="shared" si="32"/>
        <v>245197.45773652638</v>
      </c>
      <c r="G205" s="4">
        <f t="shared" si="33"/>
        <v>207346.1719581561</v>
      </c>
      <c r="H205" s="3">
        <f t="shared" si="34"/>
        <v>5.1534539048396777E-3</v>
      </c>
      <c r="I205" s="5">
        <f t="shared" si="28"/>
        <v>0.84562937100659963</v>
      </c>
      <c r="J205">
        <f t="shared" si="29"/>
        <v>156.3815629291569</v>
      </c>
      <c r="K205">
        <f t="shared" si="35"/>
        <v>177.2833802424926</v>
      </c>
      <c r="AE205" s="4"/>
      <c r="AF205" s="4"/>
      <c r="AG205" s="4"/>
      <c r="AH205" s="4"/>
      <c r="AI205" s="3"/>
    </row>
    <row r="206" spans="1:35" x14ac:dyDescent="0.35">
      <c r="A206" s="2">
        <v>39083</v>
      </c>
      <c r="B206">
        <f t="shared" si="30"/>
        <v>205</v>
      </c>
      <c r="C206">
        <f t="shared" si="27"/>
        <v>1200</v>
      </c>
      <c r="D206" s="3">
        <v>2.4350999999999998E-2</v>
      </c>
      <c r="E206" s="4">
        <f t="shared" si="31"/>
        <v>66.008808084066956</v>
      </c>
      <c r="F206" s="4">
        <f t="shared" si="32"/>
        <v>252397.48222986853</v>
      </c>
      <c r="G206" s="4">
        <f t="shared" si="33"/>
        <v>209666.00540466054</v>
      </c>
      <c r="H206" s="3">
        <f t="shared" si="34"/>
        <v>5.3697147062912176E-3</v>
      </c>
      <c r="I206" s="5">
        <f t="shared" si="28"/>
        <v>0.83069768981969982</v>
      </c>
      <c r="J206">
        <f t="shared" si="29"/>
        <v>157.18746810527909</v>
      </c>
      <c r="K206">
        <f t="shared" si="35"/>
        <v>185.88222393241867</v>
      </c>
      <c r="AE206" s="4"/>
      <c r="AF206" s="4"/>
      <c r="AG206" s="4"/>
      <c r="AH206" s="4"/>
      <c r="AI206" s="3"/>
    </row>
    <row r="207" spans="1:35" x14ac:dyDescent="0.35">
      <c r="A207" s="2">
        <v>39114</v>
      </c>
      <c r="B207">
        <f t="shared" si="30"/>
        <v>206</v>
      </c>
      <c r="C207">
        <f t="shared" si="27"/>
        <v>1200</v>
      </c>
      <c r="D207" s="3">
        <v>1.8065999999999999E-2</v>
      </c>
      <c r="E207" s="4">
        <f t="shared" si="31"/>
        <v>67.61618856972207</v>
      </c>
      <c r="F207" s="4">
        <f t="shared" si="32"/>
        <v>258178.97434383331</v>
      </c>
      <c r="G207" s="4">
        <f t="shared" si="33"/>
        <v>212028.03433370931</v>
      </c>
      <c r="H207" s="3">
        <f t="shared" si="34"/>
        <v>5.5107456833489721E-3</v>
      </c>
      <c r="I207" s="5">
        <f t="shared" si="28"/>
        <v>0.82124439014672868</v>
      </c>
      <c r="J207">
        <f t="shared" si="29"/>
        <v>158.03151996440869</v>
      </c>
      <c r="K207">
        <f t="shared" si="35"/>
        <v>190.23950818824224</v>
      </c>
      <c r="AE207" s="4"/>
      <c r="AF207" s="4"/>
      <c r="AG207" s="4"/>
      <c r="AH207" s="4"/>
      <c r="AI207" s="3"/>
    </row>
    <row r="208" spans="1:35" x14ac:dyDescent="0.35">
      <c r="A208" s="2">
        <v>39142</v>
      </c>
      <c r="B208">
        <f t="shared" si="30"/>
        <v>207</v>
      </c>
      <c r="C208">
        <f t="shared" si="27"/>
        <v>1200</v>
      </c>
      <c r="D208" s="3">
        <v>-1.6138E-2</v>
      </c>
      <c r="E208" s="4">
        <f t="shared" si="31"/>
        <v>68.83774263242266</v>
      </c>
      <c r="F208" s="4">
        <f t="shared" si="32"/>
        <v>255193.11645587254</v>
      </c>
      <c r="G208" s="4">
        <f t="shared" si="33"/>
        <v>214344.30114309918</v>
      </c>
      <c r="H208" s="3">
        <f t="shared" si="34"/>
        <v>5.2350846495301528E-3</v>
      </c>
      <c r="I208" s="5">
        <f t="shared" si="28"/>
        <v>0.83992979168058057</v>
      </c>
      <c r="J208">
        <f t="shared" si="29"/>
        <v>158.90239148088563</v>
      </c>
      <c r="K208">
        <f t="shared" si="35"/>
        <v>193.48977403972907</v>
      </c>
      <c r="AE208" s="4"/>
      <c r="AF208" s="4"/>
      <c r="AG208" s="4"/>
      <c r="AH208" s="4"/>
      <c r="AI208" s="3"/>
    </row>
    <row r="209" spans="1:35" x14ac:dyDescent="0.35">
      <c r="A209" s="2">
        <v>39173</v>
      </c>
      <c r="B209">
        <f t="shared" si="30"/>
        <v>208</v>
      </c>
      <c r="C209">
        <f t="shared" si="27"/>
        <v>1200</v>
      </c>
      <c r="D209" s="3">
        <v>-7.352E-3</v>
      </c>
      <c r="E209" s="4">
        <f t="shared" si="31"/>
        <v>67.726839141820619</v>
      </c>
      <c r="F209" s="4">
        <f t="shared" si="32"/>
        <v>254508.11426368897</v>
      </c>
      <c r="G209" s="4">
        <f t="shared" si="33"/>
        <v>216638.1225061396</v>
      </c>
      <c r="H209" s="3">
        <f t="shared" si="34"/>
        <v>5.0746939596153506E-3</v>
      </c>
      <c r="I209" s="5">
        <f t="shared" si="28"/>
        <v>0.85120320478932432</v>
      </c>
      <c r="J209">
        <f t="shared" si="29"/>
        <v>159.73425895130083</v>
      </c>
      <c r="K209">
        <f t="shared" si="35"/>
        <v>190.17572722559964</v>
      </c>
      <c r="AE209" s="4"/>
      <c r="AF209" s="4"/>
      <c r="AG209" s="4"/>
      <c r="AH209" s="4"/>
      <c r="AI209" s="3"/>
    </row>
    <row r="210" spans="1:35" x14ac:dyDescent="0.35">
      <c r="A210" s="2">
        <v>39203</v>
      </c>
      <c r="B210">
        <f t="shared" si="30"/>
        <v>209</v>
      </c>
      <c r="C210">
        <f t="shared" si="27"/>
        <v>1200</v>
      </c>
      <c r="D210" s="3">
        <v>3.2176000000000003E-2</v>
      </c>
      <c r="E210" s="4">
        <f t="shared" si="31"/>
        <v>67.228911420449947</v>
      </c>
      <c r="F210" s="4">
        <f t="shared" si="32"/>
        <v>263935.7785482374</v>
      </c>
      <c r="G210" s="4">
        <f t="shared" si="33"/>
        <v>219010.77621278813</v>
      </c>
      <c r="H210" s="3">
        <f t="shared" si="34"/>
        <v>5.3831427353376871E-3</v>
      </c>
      <c r="I210" s="5">
        <f t="shared" si="28"/>
        <v>0.82978813034535714</v>
      </c>
      <c r="J210">
        <f t="shared" si="29"/>
        <v>160.54486143034464</v>
      </c>
      <c r="K210">
        <f t="shared" si="35"/>
        <v>188.60932445629129</v>
      </c>
      <c r="AE210" s="4"/>
      <c r="AF210" s="4"/>
      <c r="AG210" s="4"/>
      <c r="AH210" s="4"/>
      <c r="AI210" s="3"/>
    </row>
    <row r="211" spans="1:35" x14ac:dyDescent="0.35">
      <c r="A211" s="2">
        <v>39234</v>
      </c>
      <c r="B211">
        <f t="shared" si="30"/>
        <v>210</v>
      </c>
      <c r="C211">
        <f t="shared" si="27"/>
        <v>1200</v>
      </c>
      <c r="D211" s="3">
        <v>1.1372E-2</v>
      </c>
      <c r="E211" s="4">
        <f t="shared" si="31"/>
        <v>69.392068874314347</v>
      </c>
      <c r="F211" s="4">
        <f t="shared" si="32"/>
        <v>268150.90262188792</v>
      </c>
      <c r="G211" s="4">
        <f t="shared" si="33"/>
        <v>221409.60608276632</v>
      </c>
      <c r="H211" s="3">
        <f t="shared" si="34"/>
        <v>5.4440109180660112E-3</v>
      </c>
      <c r="I211" s="5">
        <f t="shared" si="28"/>
        <v>0.82569032555139221</v>
      </c>
      <c r="J211">
        <f t="shared" si="29"/>
        <v>161.40909733484921</v>
      </c>
      <c r="K211">
        <f t="shared" si="35"/>
        <v>194.51844565150731</v>
      </c>
      <c r="AE211" s="4"/>
      <c r="AF211" s="4"/>
      <c r="AG211" s="4"/>
      <c r="AH211" s="4"/>
      <c r="AI211" s="3"/>
    </row>
    <row r="212" spans="1:35" x14ac:dyDescent="0.35">
      <c r="A212" s="2">
        <v>39264</v>
      </c>
      <c r="B212">
        <f t="shared" si="30"/>
        <v>211</v>
      </c>
      <c r="C212">
        <f t="shared" si="27"/>
        <v>1200</v>
      </c>
      <c r="D212" s="3">
        <v>-3.8677999999999997E-2</v>
      </c>
      <c r="E212" s="4">
        <f t="shared" si="31"/>
        <v>70.181195481553047</v>
      </c>
      <c r="F212" s="4">
        <f t="shared" si="32"/>
        <v>258932.94841027854</v>
      </c>
      <c r="G212" s="4">
        <f t="shared" si="33"/>
        <v>223700.10508911384</v>
      </c>
      <c r="H212" s="3">
        <f t="shared" si="34"/>
        <v>4.898705970227013E-3</v>
      </c>
      <c r="I212" s="5">
        <f t="shared" si="28"/>
        <v>0.86393062938696252</v>
      </c>
      <c r="J212">
        <f t="shared" si="29"/>
        <v>162.2878102230153</v>
      </c>
      <c r="K212">
        <f t="shared" si="35"/>
        <v>196.54803405216143</v>
      </c>
      <c r="AE212" s="4"/>
      <c r="AF212" s="4"/>
      <c r="AG212" s="4"/>
      <c r="AH212" s="4"/>
      <c r="AI212" s="3"/>
    </row>
    <row r="213" spans="1:35" x14ac:dyDescent="0.35">
      <c r="A213" s="2">
        <v>39295</v>
      </c>
      <c r="B213">
        <f t="shared" si="30"/>
        <v>212</v>
      </c>
      <c r="C213">
        <f t="shared" si="27"/>
        <v>1200</v>
      </c>
      <c r="D213" s="3">
        <v>-5.7260999999999999E-2</v>
      </c>
      <c r="E213" s="4">
        <f t="shared" si="31"/>
        <v>67.466727202717536</v>
      </c>
      <c r="F213" s="4">
        <f t="shared" si="32"/>
        <v>245237.47565135758</v>
      </c>
      <c r="G213" s="4">
        <f t="shared" si="33"/>
        <v>225838.22743806243</v>
      </c>
      <c r="H213" s="3">
        <f t="shared" si="34"/>
        <v>4.1712846180168572E-3</v>
      </c>
      <c r="I213" s="5">
        <f t="shared" si="28"/>
        <v>0.92089606956779257</v>
      </c>
      <c r="J213">
        <f t="shared" si="29"/>
        <v>163.08281048784986</v>
      </c>
      <c r="K213">
        <f t="shared" si="35"/>
        <v>188.76840910661076</v>
      </c>
      <c r="AE213" s="4"/>
      <c r="AF213" s="4"/>
      <c r="AG213" s="4"/>
      <c r="AH213" s="4"/>
      <c r="AI213" s="3"/>
    </row>
    <row r="214" spans="1:35" x14ac:dyDescent="0.35">
      <c r="A214" s="2">
        <v>39326</v>
      </c>
      <c r="B214">
        <f t="shared" si="30"/>
        <v>213</v>
      </c>
      <c r="C214">
        <f t="shared" si="27"/>
        <v>1200</v>
      </c>
      <c r="D214" s="3">
        <v>1.0428E-2</v>
      </c>
      <c r="E214" s="4">
        <f t="shared" si="31"/>
        <v>63.603514936362728</v>
      </c>
      <c r="F214" s="4">
        <f t="shared" si="32"/>
        <v>249007.32564744996</v>
      </c>
      <c r="G214" s="4">
        <f t="shared" si="33"/>
        <v>227999.65230919648</v>
      </c>
      <c r="H214" s="3">
        <f t="shared" si="34"/>
        <v>4.2346387301510635E-3</v>
      </c>
      <c r="I214" s="5">
        <f t="shared" si="28"/>
        <v>0.91563431604419299</v>
      </c>
      <c r="J214">
        <f t="shared" si="29"/>
        <v>163.76307530670078</v>
      </c>
      <c r="K214">
        <f t="shared" si="35"/>
        <v>177.83013818656028</v>
      </c>
      <c r="AE214" s="4"/>
      <c r="AF214" s="4"/>
      <c r="AG214" s="4"/>
      <c r="AH214" s="4"/>
      <c r="AI214" s="3"/>
    </row>
    <row r="215" spans="1:35" x14ac:dyDescent="0.35">
      <c r="A215" s="2">
        <v>39356</v>
      </c>
      <c r="B215">
        <f t="shared" si="30"/>
        <v>214</v>
      </c>
      <c r="C215">
        <f t="shared" si="27"/>
        <v>1200</v>
      </c>
      <c r="D215" s="3">
        <v>2.3380000000000002E-3</v>
      </c>
      <c r="E215" s="4">
        <f t="shared" si="31"/>
        <v>64.266772390119129</v>
      </c>
      <c r="F215" s="4">
        <f t="shared" si="32"/>
        <v>250792.31037481368</v>
      </c>
      <c r="G215" s="4">
        <f t="shared" si="33"/>
        <v>230164.37415394682</v>
      </c>
      <c r="H215" s="3">
        <f t="shared" si="34"/>
        <v>4.2090894773649801E-3</v>
      </c>
      <c r="I215" s="5">
        <f t="shared" si="28"/>
        <v>0.91774892862529145</v>
      </c>
      <c r="J215">
        <f t="shared" si="29"/>
        <v>164.45655276796319</v>
      </c>
      <c r="K215">
        <f t="shared" si="35"/>
        <v>179.60942473023883</v>
      </c>
      <c r="AE215" s="4"/>
      <c r="AF215" s="4"/>
      <c r="AG215" s="4"/>
      <c r="AH215" s="4"/>
      <c r="AI215" s="3"/>
    </row>
    <row r="216" spans="1:35" x14ac:dyDescent="0.35">
      <c r="A216" s="2">
        <v>39387</v>
      </c>
      <c r="B216">
        <f t="shared" si="30"/>
        <v>215</v>
      </c>
      <c r="C216">
        <f t="shared" si="27"/>
        <v>1200</v>
      </c>
      <c r="D216" s="3">
        <v>-5.4403E-2</v>
      </c>
      <c r="E216" s="4">
        <f t="shared" si="31"/>
        <v>64.417028103967226</v>
      </c>
      <c r="F216" s="4">
        <f t="shared" si="32"/>
        <v>238283.17271349271</v>
      </c>
      <c r="G216" s="4">
        <f t="shared" si="33"/>
        <v>232189.42954990323</v>
      </c>
      <c r="H216" s="3">
        <f t="shared" si="34"/>
        <v>3.5660433849138418E-3</v>
      </c>
      <c r="I216" s="5">
        <f t="shared" si="28"/>
        <v>0.97442646455393445</v>
      </c>
      <c r="J216">
        <f t="shared" si="29"/>
        <v>165.14876511370255</v>
      </c>
      <c r="K216">
        <f t="shared" si="35"/>
        <v>179.94983155260243</v>
      </c>
      <c r="AE216" s="4"/>
      <c r="AF216" s="4"/>
      <c r="AG216" s="4"/>
      <c r="AH216" s="4"/>
      <c r="AI216" s="3"/>
    </row>
    <row r="217" spans="1:35" x14ac:dyDescent="0.35">
      <c r="A217" s="2">
        <v>39417</v>
      </c>
      <c r="B217">
        <f t="shared" si="30"/>
        <v>216</v>
      </c>
      <c r="C217">
        <f t="shared" si="27"/>
        <v>1200</v>
      </c>
      <c r="D217" s="3">
        <v>-3.6066000000000001E-2</v>
      </c>
      <c r="E217" s="4">
        <f t="shared" si="31"/>
        <v>60.912548524027102</v>
      </c>
      <c r="F217" s="4">
        <f t="shared" si="32"/>
        <v>230845.97260640786</v>
      </c>
      <c r="G217" s="4">
        <f t="shared" si="33"/>
        <v>234126.47824680782</v>
      </c>
      <c r="H217" s="3">
        <f t="shared" si="34"/>
        <v>3.1580209023434058E-3</v>
      </c>
      <c r="I217" s="5">
        <f t="shared" si="28"/>
        <v>1.0142107986696101</v>
      </c>
      <c r="J217">
        <f t="shared" si="29"/>
        <v>165.73769277506295</v>
      </c>
      <c r="K217">
        <f t="shared" si="35"/>
        <v>170.08742968709609</v>
      </c>
      <c r="AE217" s="4"/>
      <c r="AF217" s="4"/>
      <c r="AG217" s="4"/>
      <c r="AH217" s="4"/>
      <c r="AI217" s="3"/>
    </row>
    <row r="218" spans="1:35" x14ac:dyDescent="0.35">
      <c r="A218" s="2">
        <v>39448</v>
      </c>
      <c r="B218">
        <f t="shared" si="30"/>
        <v>217</v>
      </c>
      <c r="C218">
        <f t="shared" si="27"/>
        <v>1200</v>
      </c>
      <c r="D218" s="3">
        <v>-8.7628999999999999E-2</v>
      </c>
      <c r="E218" s="4">
        <f t="shared" si="31"/>
        <v>58.715676548959536</v>
      </c>
      <c r="F218" s="4">
        <f t="shared" si="32"/>
        <v>211712.01607288094</v>
      </c>
      <c r="G218" s="4">
        <f t="shared" si="33"/>
        <v>235859.14522950089</v>
      </c>
      <c r="H218" s="3">
        <f t="shared" si="34"/>
        <v>2.263523368307041E-3</v>
      </c>
      <c r="I218" s="5">
        <f t="shared" si="28"/>
        <v>1.1140564886421345</v>
      </c>
      <c r="J218">
        <f t="shared" si="29"/>
        <v>166.26109587315278</v>
      </c>
      <c r="K218">
        <f t="shared" si="35"/>
        <v>163.93149835443046</v>
      </c>
      <c r="AE218" s="4"/>
      <c r="AF218" s="4"/>
      <c r="AG218" s="4"/>
      <c r="AH218" s="4"/>
      <c r="AI218" s="3"/>
    </row>
    <row r="219" spans="1:35" x14ac:dyDescent="0.35">
      <c r="A219" s="2">
        <v>39479</v>
      </c>
      <c r="B219">
        <f t="shared" si="30"/>
        <v>218</v>
      </c>
      <c r="C219">
        <f t="shared" si="27"/>
        <v>1200</v>
      </c>
      <c r="D219" s="3">
        <v>-1.6101999999999998E-2</v>
      </c>
      <c r="E219" s="4">
        <f t="shared" si="31"/>
        <v>53.570480528650762</v>
      </c>
      <c r="F219" s="4">
        <f t="shared" si="32"/>
        <v>209483.70679007543</v>
      </c>
      <c r="G219" s="4">
        <f t="shared" si="33"/>
        <v>237557.86307257143</v>
      </c>
      <c r="H219" s="3">
        <f t="shared" si="34"/>
        <v>2.1037696840917608E-3</v>
      </c>
      <c r="I219" s="5">
        <f t="shared" si="28"/>
        <v>1.134015941920625</v>
      </c>
      <c r="J219">
        <f t="shared" si="29"/>
        <v>166.637431748902</v>
      </c>
      <c r="K219">
        <f t="shared" si="35"/>
        <v>149.57718342631594</v>
      </c>
      <c r="AE219" s="4"/>
      <c r="AF219" s="4"/>
      <c r="AG219" s="4"/>
      <c r="AH219" s="4"/>
      <c r="AI219" s="3"/>
    </row>
    <row r="220" spans="1:35" x14ac:dyDescent="0.35">
      <c r="A220" s="2">
        <v>39508</v>
      </c>
      <c r="B220">
        <f t="shared" si="30"/>
        <v>219</v>
      </c>
      <c r="C220">
        <f t="shared" si="27"/>
        <v>1200</v>
      </c>
      <c r="D220" s="3">
        <v>-7.5110999999999997E-2</v>
      </c>
      <c r="E220" s="4">
        <f t="shared" si="31"/>
        <v>52.707888651178429</v>
      </c>
      <c r="F220" s="4">
        <f t="shared" si="32"/>
        <v>194859.04288936607</v>
      </c>
      <c r="G220" s="4">
        <f t="shared" si="33"/>
        <v>239098.8968093975</v>
      </c>
      <c r="H220" s="3">
        <f t="shared" si="34"/>
        <v>1.4283665150847114E-3</v>
      </c>
      <c r="I220" s="5">
        <f t="shared" si="28"/>
        <v>1.2270351596930977</v>
      </c>
      <c r="J220">
        <f t="shared" si="29"/>
        <v>166.98799852605026</v>
      </c>
      <c r="K220">
        <f t="shared" si="35"/>
        <v>147.25366051136035</v>
      </c>
      <c r="AE220" s="4"/>
      <c r="AF220" s="4"/>
      <c r="AG220" s="4"/>
      <c r="AH220" s="4"/>
      <c r="AI220" s="3"/>
    </row>
    <row r="221" spans="1:35" x14ac:dyDescent="0.35">
      <c r="A221" s="2">
        <v>39539</v>
      </c>
      <c r="B221">
        <f t="shared" si="30"/>
        <v>220</v>
      </c>
      <c r="C221">
        <f t="shared" si="27"/>
        <v>1200</v>
      </c>
      <c r="D221" s="3">
        <v>0.120119</v>
      </c>
      <c r="E221" s="4">
        <f t="shared" si="31"/>
        <v>48.748946426699767</v>
      </c>
      <c r="F221" s="4">
        <f t="shared" si="32"/>
        <v>219609.45906219384</v>
      </c>
      <c r="G221" s="4">
        <f t="shared" si="33"/>
        <v>240877.05892780179</v>
      </c>
      <c r="H221" s="3">
        <f t="shared" si="34"/>
        <v>2.4060123707636549E-3</v>
      </c>
      <c r="I221" s="5">
        <f t="shared" si="28"/>
        <v>1.0968428225105955</v>
      </c>
      <c r="J221">
        <f t="shared" si="29"/>
        <v>167.22651859156588</v>
      </c>
      <c r="K221">
        <f t="shared" si="35"/>
        <v>136.28502595915185</v>
      </c>
      <c r="AE221" s="4"/>
      <c r="AF221" s="4"/>
      <c r="AG221" s="4"/>
      <c r="AH221" s="4"/>
      <c r="AI221" s="3"/>
    </row>
    <row r="222" spans="1:35" x14ac:dyDescent="0.35">
      <c r="A222" s="2">
        <v>39569</v>
      </c>
      <c r="B222">
        <f t="shared" si="30"/>
        <v>221</v>
      </c>
      <c r="C222">
        <f t="shared" si="27"/>
        <v>1200</v>
      </c>
      <c r="D222" s="3">
        <v>3.6463999999999996E-2</v>
      </c>
      <c r="E222" s="4">
        <f t="shared" si="31"/>
        <v>54.604621122528521</v>
      </c>
      <c r="F222" s="4">
        <f t="shared" si="32"/>
        <v>228861.05517743769</v>
      </c>
      <c r="G222" s="4">
        <f t="shared" si="33"/>
        <v>242735.7646418153</v>
      </c>
      <c r="H222" s="3">
        <f t="shared" si="34"/>
        <v>2.7210579843088833E-3</v>
      </c>
      <c r="I222" s="5">
        <f t="shared" si="28"/>
        <v>1.0606250349305628</v>
      </c>
      <c r="J222">
        <f t="shared" si="29"/>
        <v>167.62886766401692</v>
      </c>
      <c r="K222">
        <f t="shared" si="35"/>
        <v>152.82852221280558</v>
      </c>
      <c r="AE222" s="4"/>
      <c r="AF222" s="4"/>
      <c r="AG222" s="4"/>
      <c r="AH222" s="4"/>
      <c r="AI222" s="3"/>
    </row>
    <row r="223" spans="1:35" x14ac:dyDescent="0.35">
      <c r="A223" s="2">
        <v>39600</v>
      </c>
      <c r="B223">
        <f t="shared" si="30"/>
        <v>222</v>
      </c>
      <c r="C223">
        <f t="shared" si="27"/>
        <v>1200</v>
      </c>
      <c r="D223" s="3">
        <v>-6.1948999999999997E-2</v>
      </c>
      <c r="E223" s="4">
        <f t="shared" si="31"/>
        <v>56.595724027140406</v>
      </c>
      <c r="F223" s="4">
        <f t="shared" si="32"/>
        <v>215809.00287025061</v>
      </c>
      <c r="G223" s="4">
        <f t="shared" si="33"/>
        <v>244451.43516718451</v>
      </c>
      <c r="H223" s="3">
        <f t="shared" si="34"/>
        <v>2.1139603129798346E-3</v>
      </c>
      <c r="I223" s="5">
        <f t="shared" si="28"/>
        <v>1.1327212114230212</v>
      </c>
      <c r="J223">
        <f t="shared" si="29"/>
        <v>168.08499553277474</v>
      </c>
      <c r="K223">
        <f t="shared" si="35"/>
        <v>158.47730347396424</v>
      </c>
      <c r="AE223" s="4"/>
      <c r="AF223" s="4"/>
      <c r="AG223" s="4"/>
      <c r="AH223" s="4"/>
      <c r="AI223" s="3"/>
    </row>
    <row r="224" spans="1:35" x14ac:dyDescent="0.35">
      <c r="A224" s="2">
        <v>39630</v>
      </c>
      <c r="B224">
        <f t="shared" si="30"/>
        <v>223</v>
      </c>
      <c r="C224">
        <f t="shared" si="27"/>
        <v>1200</v>
      </c>
      <c r="D224" s="3">
        <v>-1.2441000000000001E-2</v>
      </c>
      <c r="E224" s="4">
        <f t="shared" si="31"/>
        <v>53.089675519383086</v>
      </c>
      <c r="F224" s="4">
        <f t="shared" si="32"/>
        <v>214309.19386554181</v>
      </c>
      <c r="G224" s="4">
        <f t="shared" si="33"/>
        <v>246140.55599285927</v>
      </c>
      <c r="H224" s="3">
        <f t="shared" si="34"/>
        <v>1.9911173136109017E-3</v>
      </c>
      <c r="I224" s="5">
        <f t="shared" si="28"/>
        <v>1.1485300819492072</v>
      </c>
      <c r="J224">
        <f t="shared" si="29"/>
        <v>168.44032054253842</v>
      </c>
      <c r="K224">
        <f t="shared" si="35"/>
        <v>148.70412846858346</v>
      </c>
      <c r="AE224" s="4"/>
      <c r="AF224" s="4"/>
      <c r="AG224" s="4"/>
      <c r="AH224" s="4"/>
      <c r="AI224" s="3"/>
    </row>
    <row r="225" spans="1:35" x14ac:dyDescent="0.35">
      <c r="A225" s="2">
        <v>39661</v>
      </c>
      <c r="B225">
        <f t="shared" si="30"/>
        <v>224</v>
      </c>
      <c r="C225">
        <f t="shared" si="27"/>
        <v>1200</v>
      </c>
      <c r="D225" s="3">
        <v>-3.7330999999999996E-2</v>
      </c>
      <c r="E225" s="4">
        <f t="shared" si="31"/>
        <v>52.42918686624644</v>
      </c>
      <c r="F225" s="4">
        <f t="shared" si="32"/>
        <v>207464.02014934726</v>
      </c>
      <c r="G225" s="4">
        <f t="shared" si="33"/>
        <v>247749.85223085285</v>
      </c>
      <c r="H225" s="3">
        <f t="shared" si="34"/>
        <v>1.6547882184165807E-3</v>
      </c>
      <c r="I225" s="5">
        <f t="shared" si="28"/>
        <v>1.1941822589406346</v>
      </c>
      <c r="J225">
        <f t="shared" si="29"/>
        <v>168.77570498108082</v>
      </c>
      <c r="K225">
        <f t="shared" si="35"/>
        <v>146.94931167553415</v>
      </c>
      <c r="AE225" s="4"/>
      <c r="AF225" s="4"/>
      <c r="AG225" s="4"/>
      <c r="AH225" s="4"/>
      <c r="AI225" s="3"/>
    </row>
    <row r="226" spans="1:35" x14ac:dyDescent="0.35">
      <c r="A226" s="2">
        <v>39692</v>
      </c>
      <c r="B226">
        <f t="shared" si="30"/>
        <v>225</v>
      </c>
      <c r="C226">
        <f t="shared" si="27"/>
        <v>1200</v>
      </c>
      <c r="D226" s="3">
        <v>-0.126025</v>
      </c>
      <c r="E226" s="4">
        <f t="shared" si="31"/>
        <v>50.471952891342596</v>
      </c>
      <c r="F226" s="4">
        <f t="shared" si="32"/>
        <v>182367.13701002576</v>
      </c>
      <c r="G226" s="4">
        <f t="shared" si="33"/>
        <v>249097.34424588279</v>
      </c>
      <c r="H226" s="3">
        <f t="shared" si="34"/>
        <v>5.9245672856711451E-4</v>
      </c>
      <c r="I226" s="5">
        <f t="shared" si="28"/>
        <v>1.3659113606207927</v>
      </c>
      <c r="J226">
        <f t="shared" si="29"/>
        <v>169.05499302923846</v>
      </c>
      <c r="K226">
        <f t="shared" si="35"/>
        <v>141.56548697952357</v>
      </c>
      <c r="AE226" s="4"/>
      <c r="AF226" s="4"/>
      <c r="AG226" s="4"/>
      <c r="AH226" s="4"/>
      <c r="AI226" s="3"/>
    </row>
    <row r="227" spans="1:35" x14ac:dyDescent="0.35">
      <c r="A227" s="2">
        <v>39722</v>
      </c>
      <c r="B227">
        <f t="shared" si="30"/>
        <v>226</v>
      </c>
      <c r="C227">
        <f t="shared" si="27"/>
        <v>1200</v>
      </c>
      <c r="D227" s="3">
        <v>-0.20255600000000001</v>
      </c>
      <c r="E227" s="4">
        <f t="shared" si="31"/>
        <v>44.111225028211145</v>
      </c>
      <c r="F227" s="4">
        <f t="shared" si="32"/>
        <v>146384.51200582299</v>
      </c>
      <c r="G227" s="4">
        <f t="shared" si="33"/>
        <v>250075.9373471335</v>
      </c>
      <c r="H227" s="3">
        <f t="shared" si="34"/>
        <v>-8.8457550125575768E-4</v>
      </c>
      <c r="I227" s="5">
        <f t="shared" si="28"/>
        <v>1.7083497012114628</v>
      </c>
      <c r="J227">
        <f t="shared" si="29"/>
        <v>169.1551507973565</v>
      </c>
      <c r="K227">
        <f t="shared" si="35"/>
        <v>123.84050361838796</v>
      </c>
      <c r="AE227" s="4"/>
      <c r="AF227" s="4"/>
      <c r="AG227" s="4"/>
      <c r="AH227" s="4"/>
      <c r="AI227" s="3"/>
    </row>
    <row r="228" spans="1:35" x14ac:dyDescent="0.35">
      <c r="A228" s="2">
        <v>39753</v>
      </c>
      <c r="B228">
        <f t="shared" si="30"/>
        <v>227</v>
      </c>
      <c r="C228">
        <f t="shared" si="27"/>
        <v>1200</v>
      </c>
      <c r="D228" s="3">
        <v>-3.7197000000000001E-2</v>
      </c>
      <c r="E228" s="4">
        <f t="shared" si="31"/>
        <v>35.176231731396811</v>
      </c>
      <c r="F228" s="4">
        <f t="shared" si="32"/>
        <v>142094.8109127424</v>
      </c>
      <c r="G228" s="4">
        <f t="shared" si="33"/>
        <v>251005.04457010271</v>
      </c>
      <c r="H228" s="3">
        <f t="shared" si="34"/>
        <v>-1.0780689145596378E-3</v>
      </c>
      <c r="I228" s="5">
        <f t="shared" si="28"/>
        <v>1.7664617233928404</v>
      </c>
      <c r="J228">
        <f t="shared" si="29"/>
        <v>169.00552029504993</v>
      </c>
      <c r="K228">
        <f t="shared" si="35"/>
        <v>98.92911280120282</v>
      </c>
      <c r="AE228" s="4"/>
      <c r="AF228" s="4"/>
      <c r="AG228" s="4"/>
      <c r="AH228" s="4"/>
      <c r="AI228" s="3"/>
    </row>
    <row r="229" spans="1:35" x14ac:dyDescent="0.35">
      <c r="A229" s="2">
        <v>39783</v>
      </c>
      <c r="B229">
        <f t="shared" si="30"/>
        <v>228</v>
      </c>
      <c r="C229">
        <f t="shared" si="27"/>
        <v>1200</v>
      </c>
      <c r="D229" s="3">
        <v>3.0245999999999999E-2</v>
      </c>
      <c r="E229" s="4">
        <f t="shared" si="31"/>
        <v>33.867781439684045</v>
      </c>
      <c r="F229" s="4">
        <f t="shared" si="32"/>
        <v>147628.90576360919</v>
      </c>
      <c r="G229" s="4">
        <f t="shared" si="33"/>
        <v>251983.23706264832</v>
      </c>
      <c r="H229" s="3">
        <f t="shared" si="34"/>
        <v>-8.794729218539743E-4</v>
      </c>
      <c r="I229" s="5">
        <f t="shared" si="28"/>
        <v>1.7068692324126313</v>
      </c>
      <c r="J229">
        <f t="shared" si="29"/>
        <v>168.82332069723086</v>
      </c>
      <c r="K229">
        <f t="shared" si="35"/>
        <v>95.571457032746892</v>
      </c>
      <c r="AE229" s="4"/>
      <c r="AF229" s="4"/>
      <c r="AG229" s="4"/>
      <c r="AH229" s="4"/>
      <c r="AI229" s="3"/>
    </row>
    <row r="230" spans="1:35" x14ac:dyDescent="0.35">
      <c r="A230" s="2">
        <v>39814</v>
      </c>
      <c r="B230">
        <f t="shared" si="30"/>
        <v>229</v>
      </c>
      <c r="C230">
        <f t="shared" si="27"/>
        <v>1200</v>
      </c>
      <c r="D230" s="3">
        <v>-7.5839000000000004E-2</v>
      </c>
      <c r="E230" s="4">
        <f t="shared" si="31"/>
        <v>34.892146357108729</v>
      </c>
      <c r="F230" s="4">
        <f t="shared" si="32"/>
        <v>137541.87037940283</v>
      </c>
      <c r="G230" s="4">
        <f t="shared" si="33"/>
        <v>252853.97303129954</v>
      </c>
      <c r="H230" s="3">
        <f t="shared" si="34"/>
        <v>-1.3004969648416909E-3</v>
      </c>
      <c r="I230" s="5">
        <f t="shared" si="28"/>
        <v>1.8383781777419026</v>
      </c>
      <c r="J230">
        <f t="shared" si="29"/>
        <v>168.67484515810017</v>
      </c>
      <c r="K230">
        <f t="shared" si="35"/>
        <v>98.821187912375152</v>
      </c>
      <c r="AE230" s="4"/>
      <c r="AF230" s="4"/>
      <c r="AG230" s="4"/>
      <c r="AH230" s="4"/>
      <c r="AI230" s="3"/>
    </row>
    <row r="231" spans="1:35" x14ac:dyDescent="0.35">
      <c r="A231" s="2">
        <v>39845</v>
      </c>
      <c r="B231">
        <f t="shared" si="30"/>
        <v>230</v>
      </c>
      <c r="C231">
        <f t="shared" si="27"/>
        <v>1200</v>
      </c>
      <c r="D231" s="3">
        <v>-4.6573000000000003E-2</v>
      </c>
      <c r="E231" s="4">
        <f t="shared" si="31"/>
        <v>32.245960869531963</v>
      </c>
      <c r="F231" s="4">
        <f t="shared" si="32"/>
        <v>132280.24525022291</v>
      </c>
      <c r="G231" s="4">
        <f t="shared" si="33"/>
        <v>253666.23008338202</v>
      </c>
      <c r="H231" s="3">
        <f t="shared" si="34"/>
        <v>-1.5262227285449681E-3</v>
      </c>
      <c r="I231" s="5">
        <f t="shared" si="28"/>
        <v>1.9176425746984662</v>
      </c>
      <c r="J231">
        <f t="shared" si="29"/>
        <v>168.45548403392692</v>
      </c>
      <c r="K231">
        <f t="shared" si="35"/>
        <v>91.632660827622743</v>
      </c>
      <c r="AE231" s="4"/>
      <c r="AF231" s="4"/>
      <c r="AG231" s="4"/>
      <c r="AH231" s="4"/>
      <c r="AI231" s="3"/>
    </row>
    <row r="232" spans="1:35" x14ac:dyDescent="0.35">
      <c r="A232" s="2">
        <v>39873</v>
      </c>
      <c r="B232">
        <f t="shared" si="30"/>
        <v>231</v>
      </c>
      <c r="C232">
        <f t="shared" si="27"/>
        <v>1200</v>
      </c>
      <c r="D232" s="3">
        <v>3.3265999999999997E-2</v>
      </c>
      <c r="E232" s="4">
        <f t="shared" si="31"/>
        <v>30.744169733955253</v>
      </c>
      <c r="F232" s="4">
        <f t="shared" si="32"/>
        <v>137920.59908871684</v>
      </c>
      <c r="G232" s="4">
        <f t="shared" si="33"/>
        <v>254529.4217471178</v>
      </c>
      <c r="H232" s="3">
        <f t="shared" si="34"/>
        <v>-1.3215102532573297E-3</v>
      </c>
      <c r="I232" s="5">
        <f t="shared" si="28"/>
        <v>1.8454779302647375</v>
      </c>
      <c r="J232">
        <f t="shared" si="29"/>
        <v>168.1983834454463</v>
      </c>
      <c r="K232">
        <f t="shared" si="35"/>
        <v>87.711018551981269</v>
      </c>
      <c r="AE232" s="4"/>
      <c r="AF232" s="4"/>
      <c r="AG232" s="4"/>
      <c r="AH232" s="4"/>
      <c r="AI232" s="3"/>
    </row>
    <row r="233" spans="1:35" x14ac:dyDescent="0.35">
      <c r="A233" s="2">
        <v>39904</v>
      </c>
      <c r="B233">
        <f t="shared" si="30"/>
        <v>232</v>
      </c>
      <c r="C233">
        <f t="shared" si="27"/>
        <v>1200</v>
      </c>
      <c r="D233" s="3">
        <v>8.2905999999999994E-2</v>
      </c>
      <c r="E233" s="4">
        <f t="shared" si="31"/>
        <v>31.766905284325009</v>
      </c>
      <c r="F233" s="4">
        <f t="shared" si="32"/>
        <v>150654.53147676599</v>
      </c>
      <c r="G233" s="4">
        <f t="shared" si="33"/>
        <v>255514.14086526213</v>
      </c>
      <c r="H233" s="3">
        <f t="shared" si="34"/>
        <v>-8.4183071460797176E-4</v>
      </c>
      <c r="I233" s="5">
        <f t="shared" si="28"/>
        <v>1.6960269190752331</v>
      </c>
      <c r="J233">
        <f t="shared" si="29"/>
        <v>167.97610755714183</v>
      </c>
      <c r="K233">
        <f t="shared" si="35"/>
        <v>91.020382743371698</v>
      </c>
      <c r="AE233" s="4"/>
      <c r="AF233" s="4"/>
      <c r="AG233" s="4"/>
      <c r="AH233" s="4"/>
      <c r="AI233" s="3"/>
    </row>
    <row r="234" spans="1:35" x14ac:dyDescent="0.35">
      <c r="A234" s="2">
        <v>39934</v>
      </c>
      <c r="B234">
        <f t="shared" si="30"/>
        <v>233</v>
      </c>
      <c r="C234">
        <f t="shared" si="27"/>
        <v>1200</v>
      </c>
      <c r="D234" s="3">
        <v>7.1807999999999997E-2</v>
      </c>
      <c r="E234" s="4">
        <f t="shared" si="31"/>
        <v>34.400572333827256</v>
      </c>
      <c r="F234" s="4">
        <f t="shared" si="32"/>
        <v>162758.90167304961</v>
      </c>
      <c r="G234" s="4">
        <f t="shared" si="33"/>
        <v>256613.27357154683</v>
      </c>
      <c r="H234" s="3">
        <f t="shared" si="34"/>
        <v>-3.9291678041308842E-4</v>
      </c>
      <c r="I234" s="5">
        <f t="shared" si="28"/>
        <v>1.5766466284408336</v>
      </c>
      <c r="J234">
        <f t="shared" si="29"/>
        <v>167.83470011047993</v>
      </c>
      <c r="K234">
        <f t="shared" si="35"/>
        <v>98.957568552032541</v>
      </c>
      <c r="AE234" s="4"/>
      <c r="AF234" s="4"/>
      <c r="AG234" s="4"/>
      <c r="AH234" s="4"/>
      <c r="AI234" s="3"/>
    </row>
    <row r="235" spans="1:35" x14ac:dyDescent="0.35">
      <c r="A235" s="2">
        <v>39965</v>
      </c>
      <c r="B235">
        <f t="shared" si="30"/>
        <v>234</v>
      </c>
      <c r="C235">
        <f t="shared" si="27"/>
        <v>1200</v>
      </c>
      <c r="D235" s="3">
        <v>3.6098999999999999E-2</v>
      </c>
      <c r="E235" s="4">
        <f t="shared" si="31"/>
        <v>36.870808631974725</v>
      </c>
      <c r="F235" s="4">
        <f t="shared" si="32"/>
        <v>169877.65406454503</v>
      </c>
      <c r="G235" s="4">
        <f t="shared" si="33"/>
        <v>257776.19334123508</v>
      </c>
      <c r="H235" s="3">
        <f t="shared" si="34"/>
        <v>-1.4382591632333686E-4</v>
      </c>
      <c r="I235" s="5">
        <f t="shared" si="28"/>
        <v>1.5174226107648803</v>
      </c>
      <c r="J235">
        <f t="shared" si="29"/>
        <v>167.76875504047092</v>
      </c>
      <c r="K235">
        <f t="shared" si="35"/>
        <v>106.40859658348404</v>
      </c>
      <c r="AE235" s="4"/>
      <c r="AF235" s="4"/>
      <c r="AG235" s="4"/>
      <c r="AH235" s="4"/>
      <c r="AI235" s="3"/>
    </row>
    <row r="236" spans="1:35" x14ac:dyDescent="0.35">
      <c r="A236" s="2">
        <v>39995</v>
      </c>
      <c r="B236">
        <f t="shared" si="30"/>
        <v>235</v>
      </c>
      <c r="C236">
        <f t="shared" si="27"/>
        <v>1200</v>
      </c>
      <c r="D236" s="3">
        <v>2.2086000000000001E-2</v>
      </c>
      <c r="E236" s="4">
        <f t="shared" si="31"/>
        <v>38.201807952780385</v>
      </c>
      <c r="F236" s="4">
        <f t="shared" si="32"/>
        <v>174856.07513221458</v>
      </c>
      <c r="G236" s="4">
        <f t="shared" si="33"/>
        <v>258981.0673827907</v>
      </c>
      <c r="H236" s="3">
        <f t="shared" si="34"/>
        <v>1.8820423193011138E-5</v>
      </c>
      <c r="I236" s="5">
        <f t="shared" si="28"/>
        <v>1.4811099196122661</v>
      </c>
      <c r="J236">
        <f t="shared" si="29"/>
        <v>167.7446255455468</v>
      </c>
      <c r="K236">
        <f t="shared" si="35"/>
        <v>110.54575327633515</v>
      </c>
      <c r="AE236" s="4"/>
      <c r="AF236" s="4"/>
      <c r="AG236" s="4"/>
      <c r="AH236" s="4"/>
      <c r="AI236" s="3"/>
    </row>
    <row r="237" spans="1:35" x14ac:dyDescent="0.35">
      <c r="A237" s="2">
        <v>40026</v>
      </c>
      <c r="B237">
        <f t="shared" si="30"/>
        <v>236</v>
      </c>
      <c r="C237">
        <f t="shared" si="27"/>
        <v>1200</v>
      </c>
      <c r="D237" s="3">
        <v>1.6522999999999999E-2</v>
      </c>
      <c r="E237" s="4">
        <f t="shared" si="31"/>
        <v>39.045533083225493</v>
      </c>
      <c r="F237" s="4">
        <f t="shared" si="32"/>
        <v>178965.04966162419</v>
      </c>
      <c r="G237" s="4">
        <f t="shared" si="33"/>
        <v>260218.9187527186</v>
      </c>
      <c r="H237" s="3">
        <f t="shared" si="34"/>
        <v>1.4548087725474446E-4</v>
      </c>
      <c r="I237" s="5">
        <f t="shared" si="28"/>
        <v>1.4540208786281126</v>
      </c>
      <c r="J237">
        <f t="shared" si="29"/>
        <v>167.74778257038793</v>
      </c>
      <c r="K237">
        <f t="shared" si="35"/>
        <v>113.25815886392952</v>
      </c>
      <c r="AE237" s="4"/>
      <c r="AF237" s="4"/>
      <c r="AG237" s="4"/>
      <c r="AH237" s="4"/>
      <c r="AI237" s="3"/>
    </row>
    <row r="238" spans="1:35" x14ac:dyDescent="0.35">
      <c r="A238" s="2">
        <v>40057</v>
      </c>
      <c r="B238">
        <f t="shared" si="30"/>
        <v>237</v>
      </c>
      <c r="C238">
        <f t="shared" si="27"/>
        <v>1200</v>
      </c>
      <c r="D238" s="3">
        <v>-5.1702000000000005E-2</v>
      </c>
      <c r="E238" s="4">
        <f t="shared" si="31"/>
        <v>39.690682426359629</v>
      </c>
      <c r="F238" s="4">
        <f t="shared" si="32"/>
        <v>170850.15626401888</v>
      </c>
      <c r="G238" s="4">
        <f t="shared" si="33"/>
        <v>261367.28673539674</v>
      </c>
      <c r="H238" s="3">
        <f t="shared" si="34"/>
        <v>-1.9750681231567313E-4</v>
      </c>
      <c r="I238" s="5">
        <f t="shared" si="28"/>
        <v>1.5298042006558048</v>
      </c>
      <c r="J238">
        <f t="shared" si="29"/>
        <v>167.77218666495381</v>
      </c>
      <c r="K238">
        <f t="shared" si="35"/>
        <v>115.38499146122923</v>
      </c>
      <c r="AE238" s="4"/>
      <c r="AF238" s="4"/>
      <c r="AG238" s="4"/>
      <c r="AH238" s="4"/>
      <c r="AI238" s="3"/>
    </row>
    <row r="239" spans="1:35" x14ac:dyDescent="0.35">
      <c r="A239" s="2">
        <v>40087</v>
      </c>
      <c r="B239">
        <f t="shared" si="30"/>
        <v>238</v>
      </c>
      <c r="C239">
        <f t="shared" si="27"/>
        <v>1200</v>
      </c>
      <c r="D239" s="3">
        <v>-1.6644000000000003E-2</v>
      </c>
      <c r="E239" s="4">
        <f t="shared" si="31"/>
        <v>37.638594763551986</v>
      </c>
      <c r="F239" s="4">
        <f t="shared" si="32"/>
        <v>169186.55346316056</v>
      </c>
      <c r="G239" s="4">
        <f t="shared" si="33"/>
        <v>262491.28672843892</v>
      </c>
      <c r="H239" s="3">
        <f t="shared" si="34"/>
        <v>-2.8944964128141404E-4</v>
      </c>
      <c r="I239" s="5">
        <f t="shared" si="28"/>
        <v>1.551490241720628</v>
      </c>
      <c r="J239">
        <f t="shared" si="29"/>
        <v>167.73905051517039</v>
      </c>
      <c r="K239">
        <f t="shared" si="35"/>
        <v>109.64739830317049</v>
      </c>
      <c r="AE239" s="4"/>
      <c r="AF239" s="4"/>
      <c r="AG239" s="4"/>
      <c r="AH239" s="4"/>
      <c r="AI239" s="3"/>
    </row>
    <row r="240" spans="1:35" x14ac:dyDescent="0.35">
      <c r="A240" s="2">
        <v>40118</v>
      </c>
      <c r="B240">
        <f t="shared" si="30"/>
        <v>239</v>
      </c>
      <c r="C240">
        <f t="shared" si="27"/>
        <v>1200</v>
      </c>
      <c r="D240" s="3">
        <v>-6.1134000000000001E-2</v>
      </c>
      <c r="E240" s="4">
        <f t="shared" si="31"/>
        <v>37.01213799230743</v>
      </c>
      <c r="F240" s="4">
        <f t="shared" si="32"/>
        <v>159970.1419037437</v>
      </c>
      <c r="G240" s="4">
        <f t="shared" si="33"/>
        <v>263515.55471393379</v>
      </c>
      <c r="H240" s="3">
        <f t="shared" si="34"/>
        <v>-6.6643087333451145E-4</v>
      </c>
      <c r="I240" s="5">
        <f t="shared" si="28"/>
        <v>1.6472796209213518</v>
      </c>
      <c r="J240">
        <f t="shared" si="29"/>
        <v>167.69049850716988</v>
      </c>
      <c r="K240">
        <f t="shared" si="35"/>
        <v>108.08350191181246</v>
      </c>
      <c r="AE240" s="4"/>
      <c r="AF240" s="4"/>
      <c r="AG240" s="4"/>
      <c r="AH240" s="4"/>
      <c r="AI240" s="3"/>
    </row>
    <row r="241" spans="1:35" x14ac:dyDescent="0.35">
      <c r="A241" s="2">
        <v>40148</v>
      </c>
      <c r="B241">
        <f t="shared" si="30"/>
        <v>240</v>
      </c>
      <c r="C241">
        <f t="shared" si="27"/>
        <v>1200</v>
      </c>
      <c r="D241" s="3">
        <v>8.1374000000000002E-2</v>
      </c>
      <c r="E241" s="4">
        <f t="shared" si="31"/>
        <v>34.74943794828571</v>
      </c>
      <c r="F241" s="4">
        <f t="shared" si="32"/>
        <v>174285.20103101895</v>
      </c>
      <c r="G241" s="4">
        <f t="shared" si="33"/>
        <v>264676.07689435506</v>
      </c>
      <c r="H241" s="3">
        <f t="shared" si="34"/>
        <v>-1.4913298019603172E-4</v>
      </c>
      <c r="I241" s="5">
        <f t="shared" si="28"/>
        <v>1.5186377003245877</v>
      </c>
      <c r="J241">
        <f t="shared" si="29"/>
        <v>167.57874438179985</v>
      </c>
      <c r="K241">
        <f t="shared" si="35"/>
        <v>101.73060010787371</v>
      </c>
      <c r="AE241" s="4"/>
      <c r="AF241" s="4"/>
      <c r="AG241" s="4"/>
      <c r="AH241" s="4"/>
      <c r="AI241" s="3"/>
    </row>
    <row r="242" spans="1:35" x14ac:dyDescent="0.35">
      <c r="A242" s="2">
        <v>40179</v>
      </c>
      <c r="B242">
        <f t="shared" si="30"/>
        <v>241</v>
      </c>
      <c r="C242">
        <f>C241-10</f>
        <v>1190</v>
      </c>
      <c r="D242" s="3">
        <v>-7.1170000000000001E-3</v>
      </c>
      <c r="E242" s="4">
        <f t="shared" si="31"/>
        <v>37.577138711889511</v>
      </c>
      <c r="F242" s="4">
        <f t="shared" si="32"/>
        <v>174226.34402528117</v>
      </c>
      <c r="G242" s="4">
        <f t="shared" si="33"/>
        <v>265818.2640388782</v>
      </c>
      <c r="H242" s="3">
        <f t="shared" si="34"/>
        <v>-1.7983812013688816E-4</v>
      </c>
      <c r="I242" s="5">
        <f t="shared" si="28"/>
        <v>1.5257064913231868</v>
      </c>
      <c r="J242">
        <f t="shared" si="29"/>
        <v>167.55375286423268</v>
      </c>
      <c r="K242">
        <f t="shared" si="35"/>
        <v>110.33161683554965</v>
      </c>
      <c r="AE242" s="4"/>
      <c r="AF242" s="4"/>
      <c r="AG242" s="4"/>
      <c r="AH242" s="4"/>
      <c r="AI242" s="3"/>
    </row>
    <row r="243" spans="1:35" x14ac:dyDescent="0.35">
      <c r="A243" s="2">
        <v>40210</v>
      </c>
      <c r="B243">
        <f t="shared" si="30"/>
        <v>242</v>
      </c>
      <c r="C243">
        <f t="shared" ref="C243:C306" si="36">C242-10</f>
        <v>1180</v>
      </c>
      <c r="D243" s="3">
        <v>-7.4089999999999998E-3</v>
      </c>
      <c r="E243" s="4">
        <f t="shared" si="31"/>
        <v>37.309702215676992</v>
      </c>
      <c r="F243" s="4">
        <f t="shared" si="32"/>
        <v>174106.75842239786</v>
      </c>
      <c r="G243" s="4">
        <f t="shared" si="33"/>
        <v>266941.63231132843</v>
      </c>
      <c r="H243" s="3">
        <f t="shared" si="34"/>
        <v>-2.121052275513291E-4</v>
      </c>
      <c r="I243" s="5">
        <f t="shared" si="28"/>
        <v>1.5332066068550034</v>
      </c>
      <c r="J243">
        <f t="shared" si="29"/>
        <v>167.52362031229569</v>
      </c>
      <c r="K243">
        <f t="shared" si="35"/>
        <v>109.80068660978749</v>
      </c>
      <c r="AE243" s="4"/>
      <c r="AF243" s="4"/>
      <c r="AG243" s="4"/>
      <c r="AH243" s="4"/>
      <c r="AI243" s="3"/>
    </row>
    <row r="244" spans="1:35" x14ac:dyDescent="0.35">
      <c r="A244" s="2">
        <v>40238</v>
      </c>
      <c r="B244">
        <f t="shared" si="30"/>
        <v>243</v>
      </c>
      <c r="C244">
        <f t="shared" si="36"/>
        <v>1170</v>
      </c>
      <c r="D244" s="3">
        <v>0.10458600000000001</v>
      </c>
      <c r="E244" s="4">
        <f t="shared" si="31"/>
        <v>37.033274631961042</v>
      </c>
      <c r="F244" s="4">
        <f t="shared" si="32"/>
        <v>193608.25347876278</v>
      </c>
      <c r="G244" s="4">
        <f t="shared" si="33"/>
        <v>268242.51922576397</v>
      </c>
      <c r="H244" s="3">
        <f t="shared" si="34"/>
        <v>4.8818066305877927E-4</v>
      </c>
      <c r="I244" s="5">
        <f t="shared" si="28"/>
        <v>1.385491136901289</v>
      </c>
      <c r="J244">
        <f t="shared" si="29"/>
        <v>167.48808767668913</v>
      </c>
      <c r="K244">
        <f t="shared" si="35"/>
        <v>109.24038999561174</v>
      </c>
      <c r="AE244" s="4"/>
      <c r="AF244" s="4"/>
      <c r="AG244" s="4"/>
      <c r="AH244" s="4"/>
      <c r="AI244" s="3"/>
    </row>
    <row r="245" spans="1:35" x14ac:dyDescent="0.35">
      <c r="A245" s="2">
        <v>40269</v>
      </c>
      <c r="B245">
        <f t="shared" si="30"/>
        <v>244</v>
      </c>
      <c r="C245">
        <f t="shared" si="36"/>
        <v>1160</v>
      </c>
      <c r="D245" s="3">
        <v>8.4189999999999994E-3</v>
      </c>
      <c r="E245" s="4">
        <f t="shared" si="31"/>
        <v>40.906436692619323</v>
      </c>
      <c r="F245" s="4">
        <f t="shared" si="32"/>
        <v>196408.00740480048</v>
      </c>
      <c r="G245" s="4">
        <f t="shared" si="33"/>
        <v>269552.7121378649</v>
      </c>
      <c r="H245" s="3">
        <f t="shared" si="34"/>
        <v>5.5750374024921001E-4</v>
      </c>
      <c r="I245" s="5">
        <f t="shared" si="28"/>
        <v>1.3724120299347666</v>
      </c>
      <c r="J245">
        <f t="shared" si="29"/>
        <v>167.56985212238558</v>
      </c>
      <c r="K245">
        <f t="shared" si="35"/>
        <v>120.94617400235617</v>
      </c>
      <c r="AE245" s="4"/>
      <c r="AF245" s="4"/>
      <c r="AG245" s="4"/>
      <c r="AH245" s="4"/>
      <c r="AI245" s="3"/>
    </row>
    <row r="246" spans="1:35" x14ac:dyDescent="0.35">
      <c r="A246" s="2">
        <v>40299</v>
      </c>
      <c r="B246">
        <f t="shared" si="30"/>
        <v>245</v>
      </c>
      <c r="C246">
        <f t="shared" si="36"/>
        <v>1150</v>
      </c>
      <c r="D246" s="3">
        <v>-0.107934</v>
      </c>
      <c r="E246" s="4">
        <f t="shared" si="31"/>
        <v>41.250827983134485</v>
      </c>
      <c r="F246" s="4">
        <f t="shared" si="32"/>
        <v>176234.78143357075</v>
      </c>
      <c r="G246" s="4">
        <f t="shared" si="33"/>
        <v>270642.41859137639</v>
      </c>
      <c r="H246" s="3">
        <f t="shared" si="34"/>
        <v>-2.2272974663739564E-4</v>
      </c>
      <c r="I246" s="5">
        <f t="shared" si="28"/>
        <v>1.5356924234243243</v>
      </c>
      <c r="J246">
        <f t="shared" si="29"/>
        <v>167.66327294169682</v>
      </c>
      <c r="K246">
        <f t="shared" si="35"/>
        <v>122.1668633651267</v>
      </c>
      <c r="AE246" s="4"/>
      <c r="AF246" s="4"/>
      <c r="AG246" s="4"/>
      <c r="AH246" s="4"/>
      <c r="AI246" s="3"/>
    </row>
    <row r="247" spans="1:35" x14ac:dyDescent="0.35">
      <c r="A247" s="2">
        <v>40330</v>
      </c>
      <c r="B247">
        <f t="shared" si="30"/>
        <v>246</v>
      </c>
      <c r="C247">
        <f t="shared" si="36"/>
        <v>1140</v>
      </c>
      <c r="D247" s="3">
        <v>-4.3642E-2</v>
      </c>
      <c r="E247" s="4">
        <f t="shared" si="31"/>
        <v>36.798461115602848</v>
      </c>
      <c r="F247" s="4">
        <f t="shared" si="32"/>
        <v>169633.79122224686</v>
      </c>
      <c r="G247" s="4">
        <f t="shared" si="33"/>
        <v>271648.84547922318</v>
      </c>
      <c r="H247" s="3">
        <f t="shared" si="34"/>
        <v>-4.9147076122701971E-4</v>
      </c>
      <c r="I247" s="5">
        <f t="shared" si="28"/>
        <v>1.6013840374723489</v>
      </c>
      <c r="J247">
        <f t="shared" si="29"/>
        <v>167.62592934339412</v>
      </c>
      <c r="K247">
        <f t="shared" si="35"/>
        <v>109.15332184137351</v>
      </c>
      <c r="AE247" s="4"/>
      <c r="AF247" s="4"/>
      <c r="AG247" s="4"/>
      <c r="AH247" s="4"/>
      <c r="AI247" s="3"/>
    </row>
    <row r="248" spans="1:35" x14ac:dyDescent="0.35">
      <c r="A248" s="2">
        <v>40360</v>
      </c>
      <c r="B248">
        <f t="shared" si="30"/>
        <v>247</v>
      </c>
      <c r="C248">
        <f t="shared" si="36"/>
        <v>1130</v>
      </c>
      <c r="D248" s="3">
        <v>9.6550000000000004E-3</v>
      </c>
      <c r="E248" s="4">
        <f t="shared" si="31"/>
        <v>35.192502675595712</v>
      </c>
      <c r="F248" s="4">
        <f t="shared" si="32"/>
        <v>172412.51562649765</v>
      </c>
      <c r="G248" s="4">
        <f t="shared" si="33"/>
        <v>272666.35066887661</v>
      </c>
      <c r="H248" s="3">
        <f t="shared" si="34"/>
        <v>-4.1240298582878587E-4</v>
      </c>
      <c r="I248" s="5">
        <f t="shared" si="28"/>
        <v>1.5814765516185716</v>
      </c>
      <c r="J248">
        <f t="shared" si="29"/>
        <v>167.54354610029833</v>
      </c>
      <c r="K248">
        <f t="shared" si="35"/>
        <v>104.62421391732606</v>
      </c>
      <c r="AE248" s="4"/>
      <c r="AF248" s="4"/>
      <c r="AG248" s="4"/>
      <c r="AH248" s="4"/>
      <c r="AI248" s="3"/>
    </row>
    <row r="249" spans="1:35" x14ac:dyDescent="0.35">
      <c r="A249" s="2">
        <v>40391</v>
      </c>
      <c r="B249">
        <f t="shared" si="30"/>
        <v>248</v>
      </c>
      <c r="C249">
        <f t="shared" si="36"/>
        <v>1120</v>
      </c>
      <c r="D249" s="3">
        <v>-5.2481E-2</v>
      </c>
      <c r="E249" s="4">
        <f t="shared" si="31"/>
        <v>35.532286288928589</v>
      </c>
      <c r="F249" s="4">
        <f t="shared" si="32"/>
        <v>164425.35567390342</v>
      </c>
      <c r="G249" s="4">
        <f t="shared" si="33"/>
        <v>273587.20072656206</v>
      </c>
      <c r="H249" s="3">
        <f t="shared" si="34"/>
        <v>-7.2739178497394086E-4</v>
      </c>
      <c r="I249" s="5">
        <f t="shared" si="28"/>
        <v>1.6638990963726656</v>
      </c>
      <c r="J249">
        <f t="shared" si="29"/>
        <v>167.47445064163023</v>
      </c>
      <c r="K249">
        <f t="shared" si="35"/>
        <v>105.89752372251584</v>
      </c>
      <c r="AE249" s="4"/>
      <c r="AF249" s="4"/>
      <c r="AG249" s="4"/>
      <c r="AH249" s="4"/>
      <c r="AI249" s="3"/>
    </row>
    <row r="250" spans="1:35" x14ac:dyDescent="0.35">
      <c r="A250" s="2">
        <v>40422</v>
      </c>
      <c r="B250">
        <f t="shared" si="30"/>
        <v>249</v>
      </c>
      <c r="C250">
        <f t="shared" si="36"/>
        <v>1110</v>
      </c>
      <c r="D250" s="3">
        <v>3.9356999999999996E-2</v>
      </c>
      <c r="E250" s="4">
        <f t="shared" si="31"/>
        <v>33.66751637219933</v>
      </c>
      <c r="F250" s="4">
        <f t="shared" si="32"/>
        <v>172050.33066716127</v>
      </c>
      <c r="G250" s="4">
        <f t="shared" si="33"/>
        <v>274568.16778074176</v>
      </c>
      <c r="H250" s="3">
        <f t="shared" si="34"/>
        <v>-4.697279239795904E-4</v>
      </c>
      <c r="I250" s="5">
        <f t="shared" si="28"/>
        <v>1.5958595761835856</v>
      </c>
      <c r="J250">
        <f t="shared" si="29"/>
        <v>167.35263110204048</v>
      </c>
      <c r="K250">
        <f t="shared" si="35"/>
        <v>100.57859365803651</v>
      </c>
      <c r="AE250" s="4"/>
      <c r="AF250" s="4"/>
      <c r="AG250" s="4"/>
      <c r="AH250" s="4"/>
      <c r="AI250" s="3"/>
    </row>
    <row r="251" spans="1:35" x14ac:dyDescent="0.35">
      <c r="A251" s="2">
        <v>40452</v>
      </c>
      <c r="B251">
        <f t="shared" si="30"/>
        <v>250</v>
      </c>
      <c r="C251">
        <f t="shared" si="36"/>
        <v>1100</v>
      </c>
      <c r="D251" s="3">
        <v>-2.2393999999999997E-2</v>
      </c>
      <c r="E251" s="4">
        <f t="shared" si="31"/>
        <v>34.992568814059979</v>
      </c>
      <c r="F251" s="4">
        <f t="shared" si="32"/>
        <v>169272.80216220085</v>
      </c>
      <c r="G251" s="4">
        <f t="shared" si="33"/>
        <v>275504.82202869607</v>
      </c>
      <c r="H251" s="3">
        <f t="shared" si="34"/>
        <v>-5.925448460759597E-4</v>
      </c>
      <c r="I251" s="5">
        <f t="shared" si="28"/>
        <v>1.6275787870794589</v>
      </c>
      <c r="J251">
        <f t="shared" si="29"/>
        <v>167.2740208980604</v>
      </c>
      <c r="K251">
        <f t="shared" si="35"/>
        <v>104.81750612299325</v>
      </c>
      <c r="AE251" s="4"/>
      <c r="AF251" s="4"/>
      <c r="AG251" s="4"/>
      <c r="AH251" s="4"/>
      <c r="AI251" s="3"/>
    </row>
    <row r="252" spans="1:35" x14ac:dyDescent="0.35">
      <c r="A252" s="2">
        <v>40483</v>
      </c>
      <c r="B252">
        <f t="shared" si="30"/>
        <v>251</v>
      </c>
      <c r="C252">
        <f t="shared" si="36"/>
        <v>1090</v>
      </c>
      <c r="D252" s="3">
        <v>6.1745000000000001E-2</v>
      </c>
      <c r="E252" s="4">
        <f t="shared" si="31"/>
        <v>34.208945228037919</v>
      </c>
      <c r="F252" s="4">
        <f t="shared" si="32"/>
        <v>180881.85338170594</v>
      </c>
      <c r="G252" s="4">
        <f t="shared" si="33"/>
        <v>276541.32762579393</v>
      </c>
      <c r="H252" s="3">
        <f t="shared" si="34"/>
        <v>-1.9340348640584093E-4</v>
      </c>
      <c r="I252" s="5">
        <f t="shared" si="28"/>
        <v>1.5288505864776971</v>
      </c>
      <c r="J252">
        <f t="shared" si="29"/>
        <v>167.17490353909486</v>
      </c>
      <c r="K252">
        <f t="shared" si="35"/>
        <v>102.71386237410658</v>
      </c>
      <c r="AE252" s="4"/>
      <c r="AF252" s="4"/>
      <c r="AG252" s="4"/>
      <c r="AH252" s="4"/>
      <c r="AI252" s="3"/>
    </row>
    <row r="253" spans="1:35" x14ac:dyDescent="0.35">
      <c r="A253" s="2">
        <v>40513</v>
      </c>
      <c r="B253">
        <f t="shared" si="30"/>
        <v>252</v>
      </c>
      <c r="C253">
        <f t="shared" si="36"/>
        <v>1080</v>
      </c>
      <c r="D253" s="3">
        <v>4.4893999999999996E-2</v>
      </c>
      <c r="E253" s="4">
        <f t="shared" si="31"/>
        <v>36.321176551143118</v>
      </c>
      <c r="F253" s="4">
        <f t="shared" si="32"/>
        <v>190130.84882742423</v>
      </c>
      <c r="G253" s="4">
        <f t="shared" si="33"/>
        <v>277653.41171516373</v>
      </c>
      <c r="H253" s="3">
        <f t="shared" si="34"/>
        <v>1.155678118975878E-4</v>
      </c>
      <c r="I253" s="5">
        <f t="shared" si="28"/>
        <v>1.4603280500113949</v>
      </c>
      <c r="J253">
        <f t="shared" si="29"/>
        <v>167.14257132991082</v>
      </c>
      <c r="K253">
        <f t="shared" si="35"/>
        <v>109.32564163447054</v>
      </c>
      <c r="AE253" s="4"/>
      <c r="AF253" s="4"/>
      <c r="AG253" s="4"/>
      <c r="AH253" s="4"/>
      <c r="AI253" s="3"/>
    </row>
    <row r="254" spans="1:35" x14ac:dyDescent="0.35">
      <c r="A254" s="2">
        <v>40544</v>
      </c>
      <c r="B254">
        <f t="shared" si="30"/>
        <v>253</v>
      </c>
      <c r="C254">
        <f t="shared" si="36"/>
        <v>1070</v>
      </c>
      <c r="D254" s="3">
        <v>1.2584999999999999E-2</v>
      </c>
      <c r="E254" s="4">
        <f t="shared" si="31"/>
        <v>37.951779451230138</v>
      </c>
      <c r="F254" s="4">
        <f t="shared" si="32"/>
        <v>193607.11150991736</v>
      </c>
      <c r="G254" s="4">
        <f t="shared" si="33"/>
        <v>278782.83809918474</v>
      </c>
      <c r="H254" s="3">
        <f t="shared" si="34"/>
        <v>2.1320915833844545E-4</v>
      </c>
      <c r="I254" s="5">
        <f t="shared" si="28"/>
        <v>1.4399411050812785</v>
      </c>
      <c r="J254">
        <f t="shared" si="29"/>
        <v>167.16188763115434</v>
      </c>
      <c r="K254">
        <f t="shared" si="35"/>
        <v>114.46872340077969</v>
      </c>
      <c r="AE254" s="4"/>
      <c r="AF254" s="4"/>
      <c r="AG254" s="4"/>
      <c r="AH254" s="4"/>
      <c r="AI254" s="3"/>
    </row>
    <row r="255" spans="1:35" x14ac:dyDescent="0.35">
      <c r="A255" s="2">
        <v>40575</v>
      </c>
      <c r="B255">
        <f t="shared" si="30"/>
        <v>254</v>
      </c>
      <c r="C255">
        <f t="shared" si="36"/>
        <v>1060</v>
      </c>
      <c r="D255" s="3">
        <v>4.5633E-2</v>
      </c>
      <c r="E255" s="4">
        <f t="shared" si="31"/>
        <v>38.42940259562387</v>
      </c>
      <c r="F255" s="4">
        <f t="shared" si="32"/>
        <v>203550.35580944942</v>
      </c>
      <c r="G255" s="4">
        <f t="shared" si="33"/>
        <v>279994.15982835746</v>
      </c>
      <c r="H255" s="3">
        <f t="shared" si="34"/>
        <v>5.4073825937650533E-4</v>
      </c>
      <c r="I255" s="5">
        <f t="shared" si="28"/>
        <v>1.3755522986679019</v>
      </c>
      <c r="J255">
        <f t="shared" si="29"/>
        <v>167.19752807652245</v>
      </c>
      <c r="K255">
        <f t="shared" si="35"/>
        <v>116.11414347886462</v>
      </c>
      <c r="AE255" s="4"/>
      <c r="AF255" s="4"/>
      <c r="AG255" s="4"/>
      <c r="AH255" s="4"/>
      <c r="AI255" s="3"/>
    </row>
    <row r="256" spans="1:35" x14ac:dyDescent="0.35">
      <c r="A256" s="2">
        <v>40603</v>
      </c>
      <c r="B256">
        <f t="shared" si="30"/>
        <v>255</v>
      </c>
      <c r="C256">
        <f t="shared" si="36"/>
        <v>1050</v>
      </c>
      <c r="D256" s="3">
        <v>-7.6246999999999995E-2</v>
      </c>
      <c r="E256" s="4">
        <f t="shared" si="31"/>
        <v>40.183051524269978</v>
      </c>
      <c r="F256" s="4">
        <f t="shared" si="32"/>
        <v>189000.19248004633</v>
      </c>
      <c r="G256" s="4">
        <f t="shared" si="33"/>
        <v>281041.89142503357</v>
      </c>
      <c r="H256" s="3">
        <f t="shared" si="34"/>
        <v>-8.071341262794185E-6</v>
      </c>
      <c r="I256" s="5">
        <f t="shared" si="28"/>
        <v>1.4869926201514558</v>
      </c>
      <c r="J256">
        <f t="shared" si="29"/>
        <v>167.2879381768266</v>
      </c>
      <c r="K256">
        <f t="shared" si="35"/>
        <v>121.61510568433484</v>
      </c>
      <c r="AE256" s="4"/>
      <c r="AF256" s="4"/>
      <c r="AG256" s="4"/>
      <c r="AH256" s="4"/>
      <c r="AI256" s="3"/>
    </row>
    <row r="257" spans="1:35" x14ac:dyDescent="0.35">
      <c r="A257" s="2">
        <v>40634</v>
      </c>
      <c r="B257">
        <f t="shared" si="30"/>
        <v>256</v>
      </c>
      <c r="C257">
        <f t="shared" si="36"/>
        <v>1040</v>
      </c>
      <c r="D257" s="3">
        <v>-2.0148000000000003E-2</v>
      </c>
      <c r="E257" s="4">
        <f t="shared" si="31"/>
        <v>37.119214394698965</v>
      </c>
      <c r="F257" s="4">
        <f t="shared" si="32"/>
        <v>186211.26268195835</v>
      </c>
      <c r="G257" s="4">
        <f t="shared" si="33"/>
        <v>282044.74667688838</v>
      </c>
      <c r="H257" s="3">
        <f t="shared" si="34"/>
        <v>-1.3168072561320354E-4</v>
      </c>
      <c r="I257" s="5">
        <f t="shared" si="28"/>
        <v>1.514649235576099</v>
      </c>
      <c r="J257">
        <f t="shared" si="29"/>
        <v>167.28658793878841</v>
      </c>
      <c r="K257">
        <f t="shared" si="35"/>
        <v>112.49994497064124</v>
      </c>
      <c r="AE257" s="4"/>
      <c r="AF257" s="4"/>
      <c r="AG257" s="4"/>
      <c r="AH257" s="4"/>
      <c r="AI257" s="3"/>
    </row>
    <row r="258" spans="1:35" x14ac:dyDescent="0.35">
      <c r="A258" s="2">
        <v>40664</v>
      </c>
      <c r="B258">
        <f t="shared" si="30"/>
        <v>257</v>
      </c>
      <c r="C258">
        <f t="shared" si="36"/>
        <v>1030</v>
      </c>
      <c r="D258" s="3">
        <v>-1.5629999999999998E-2</v>
      </c>
      <c r="E258" s="4">
        <f t="shared" si="31"/>
        <v>36.37133646307457</v>
      </c>
      <c r="F258" s="4">
        <f t="shared" si="32"/>
        <v>184314.68174623934</v>
      </c>
      <c r="G258" s="4">
        <f t="shared" si="33"/>
        <v>283011.95122497529</v>
      </c>
      <c r="H258" s="3">
        <f t="shared" si="34"/>
        <v>-2.2183346501325474E-4</v>
      </c>
      <c r="I258" s="5">
        <f t="shared" ref="I258:I321" si="37">G258/F258</f>
        <v>1.5354824072811537</v>
      </c>
      <c r="J258">
        <f t="shared" si="29"/>
        <v>167.26455951950328</v>
      </c>
      <c r="K258">
        <f t="shared" si="35"/>
        <v>110.43121773067411</v>
      </c>
      <c r="AE258" s="4"/>
      <c r="AF258" s="4"/>
      <c r="AG258" s="4"/>
      <c r="AH258" s="4"/>
      <c r="AI258" s="3"/>
    </row>
    <row r="259" spans="1:35" x14ac:dyDescent="0.35">
      <c r="A259" s="2">
        <v>40695</v>
      </c>
      <c r="B259">
        <f t="shared" si="30"/>
        <v>258</v>
      </c>
      <c r="C259">
        <f t="shared" si="36"/>
        <v>1020</v>
      </c>
      <c r="D259" s="3">
        <v>1.3586000000000001E-2</v>
      </c>
      <c r="E259" s="4">
        <f t="shared" si="31"/>
        <v>35.802852474156715</v>
      </c>
      <c r="F259" s="4">
        <f t="shared" si="32"/>
        <v>187852.63873244377</v>
      </c>
      <c r="G259" s="4">
        <f t="shared" si="33"/>
        <v>283998.09048470203</v>
      </c>
      <c r="H259" s="3">
        <f t="shared" si="34"/>
        <v>-1.1921454655794417E-4</v>
      </c>
      <c r="I259" s="5">
        <f t="shared" si="37"/>
        <v>1.511813155253023</v>
      </c>
      <c r="J259">
        <f t="shared" ref="J259:J322" si="38">J258*(1+H258)</f>
        <v>167.22745464269116</v>
      </c>
      <c r="K259">
        <f t="shared" si="35"/>
        <v>108.9087402432681</v>
      </c>
      <c r="AE259" s="4"/>
      <c r="AF259" s="4"/>
      <c r="AG259" s="4"/>
      <c r="AH259" s="4"/>
      <c r="AI259" s="3"/>
    </row>
    <row r="260" spans="1:35" x14ac:dyDescent="0.35">
      <c r="A260" s="2">
        <v>40725</v>
      </c>
      <c r="B260">
        <f t="shared" ref="B260:B323" si="39">B259+1</f>
        <v>259</v>
      </c>
      <c r="C260">
        <f t="shared" si="36"/>
        <v>1010</v>
      </c>
      <c r="D260" s="3">
        <v>-9.1979999999999996E-3</v>
      </c>
      <c r="E260" s="4">
        <f t="shared" ref="E260:E323" si="40">E259*(1+D259)</f>
        <v>36.289270027870614</v>
      </c>
      <c r="F260" s="4">
        <f t="shared" ref="F260:F323" si="41">(F259+C260)*(1+D260)</f>
        <v>187125.48018138274</v>
      </c>
      <c r="G260" s="4">
        <f t="shared" ref="G260:G323" si="42">0.01*F260+0.99*(G259+C260)*1.0033</f>
        <v>284960.38581328234</v>
      </c>
      <c r="H260" s="3">
        <f t="shared" si="34"/>
        <v>-1.6738006046967957E-4</v>
      </c>
      <c r="I260" s="5">
        <f t="shared" si="37"/>
        <v>1.5228304853890939</v>
      </c>
      <c r="J260">
        <f t="shared" si="38"/>
        <v>167.20751869751388</v>
      </c>
      <c r="K260">
        <f t="shared" si="35"/>
        <v>110.60065069319322</v>
      </c>
      <c r="AE260" s="4"/>
      <c r="AF260" s="4"/>
      <c r="AG260" s="4"/>
      <c r="AH260" s="4"/>
      <c r="AI260" s="3"/>
    </row>
    <row r="261" spans="1:35" x14ac:dyDescent="0.35">
      <c r="A261" s="2">
        <v>40756</v>
      </c>
      <c r="B261">
        <f t="shared" si="39"/>
        <v>260</v>
      </c>
      <c r="C261">
        <f t="shared" si="36"/>
        <v>1000</v>
      </c>
      <c r="D261" s="3">
        <v>-8.3818000000000004E-2</v>
      </c>
      <c r="E261" s="4">
        <f t="shared" si="40"/>
        <v>35.955481322154256</v>
      </c>
      <c r="F261" s="4">
        <f t="shared" si="41"/>
        <v>172357.17868353962</v>
      </c>
      <c r="G261" s="4">
        <f t="shared" si="42"/>
        <v>285758.58632243687</v>
      </c>
      <c r="H261" s="3">
        <f t="shared" ref="H261:H324" si="43">G261/(G260+C261)-1</f>
        <v>-7.0569037131329448E-4</v>
      </c>
      <c r="I261" s="5">
        <f t="shared" si="37"/>
        <v>1.6579442092580925</v>
      </c>
      <c r="J261">
        <f t="shared" si="38"/>
        <v>167.1795314929233</v>
      </c>
      <c r="K261">
        <f t="shared" ref="K261:K324" si="44">J261/I260</f>
        <v>109.78210187997895</v>
      </c>
      <c r="AE261" s="4"/>
      <c r="AF261" s="4"/>
      <c r="AG261" s="4"/>
      <c r="AH261" s="4"/>
      <c r="AI261" s="3"/>
    </row>
    <row r="262" spans="1:35" x14ac:dyDescent="0.35">
      <c r="A262" s="2">
        <v>40787</v>
      </c>
      <c r="B262">
        <f t="shared" si="39"/>
        <v>261</v>
      </c>
      <c r="C262">
        <f t="shared" si="36"/>
        <v>990</v>
      </c>
      <c r="D262" s="3">
        <v>-2.7569999999999999E-3</v>
      </c>
      <c r="E262" s="4">
        <f t="shared" si="40"/>
        <v>32.941764788693931</v>
      </c>
      <c r="F262" s="4">
        <f t="shared" si="41"/>
        <v>172869.26051190909</v>
      </c>
      <c r="G262" s="4">
        <f t="shared" si="42"/>
        <v>286546.60069584701</v>
      </c>
      <c r="H262" s="3">
        <f t="shared" si="43"/>
        <v>-7.0439972932501149E-4</v>
      </c>
      <c r="I262" s="5">
        <f t="shared" si="37"/>
        <v>1.657591406634765</v>
      </c>
      <c r="J262">
        <f t="shared" si="38"/>
        <v>167.06155450726808</v>
      </c>
      <c r="K262">
        <f t="shared" si="44"/>
        <v>100.76427998866491</v>
      </c>
      <c r="AE262" s="4"/>
      <c r="AF262" s="4"/>
      <c r="AG262" s="4"/>
      <c r="AH262" s="4"/>
      <c r="AI262" s="3"/>
    </row>
    <row r="263" spans="1:35" x14ac:dyDescent="0.35">
      <c r="A263" s="2">
        <v>40817</v>
      </c>
      <c r="B263">
        <f t="shared" si="39"/>
        <v>262</v>
      </c>
      <c r="C263">
        <f t="shared" si="36"/>
        <v>980</v>
      </c>
      <c r="D263" s="3">
        <v>3.846E-3</v>
      </c>
      <c r="E263" s="4">
        <f t="shared" si="40"/>
        <v>32.850944343171498</v>
      </c>
      <c r="F263" s="4">
        <f t="shared" si="41"/>
        <v>174517.88476783788</v>
      </c>
      <c r="G263" s="4">
        <f t="shared" si="42"/>
        <v>287335.86294104025</v>
      </c>
      <c r="H263" s="3">
        <f t="shared" si="43"/>
        <v>-6.6337429074436738E-4</v>
      </c>
      <c r="I263" s="5">
        <f t="shared" si="37"/>
        <v>1.6464551087316051</v>
      </c>
      <c r="J263">
        <f t="shared" si="38"/>
        <v>166.94387639349256</v>
      </c>
      <c r="K263">
        <f t="shared" si="44"/>
        <v>100.71473327218878</v>
      </c>
      <c r="AE263" s="4"/>
      <c r="AF263" s="4"/>
      <c r="AG263" s="4"/>
      <c r="AH263" s="4"/>
      <c r="AI263" s="3"/>
    </row>
    <row r="264" spans="1:35" x14ac:dyDescent="0.35">
      <c r="A264" s="2">
        <v>40848</v>
      </c>
      <c r="B264">
        <f t="shared" si="39"/>
        <v>263</v>
      </c>
      <c r="C264">
        <f t="shared" si="36"/>
        <v>970</v>
      </c>
      <c r="D264" s="3">
        <v>-4.6539999999999998E-2</v>
      </c>
      <c r="E264" s="4">
        <f t="shared" si="40"/>
        <v>32.977289075115337</v>
      </c>
      <c r="F264" s="4">
        <f t="shared" si="41"/>
        <v>167320.6786107427</v>
      </c>
      <c r="G264" s="4">
        <f t="shared" si="42"/>
        <v>288037.90635196568</v>
      </c>
      <c r="H264" s="3">
        <f t="shared" si="43"/>
        <v>-9.2941775911570268E-4</v>
      </c>
      <c r="I264" s="5">
        <f t="shared" si="37"/>
        <v>1.7214722576045804</v>
      </c>
      <c r="J264">
        <f t="shared" si="38"/>
        <v>166.83313011789591</v>
      </c>
      <c r="K264">
        <f t="shared" si="44"/>
        <v>101.32868441607296</v>
      </c>
      <c r="AE264" s="4"/>
      <c r="AF264" s="4"/>
      <c r="AG264" s="4"/>
      <c r="AH264" s="4"/>
      <c r="AI264" s="3"/>
    </row>
    <row r="265" spans="1:35" x14ac:dyDescent="0.35">
      <c r="A265" s="2">
        <v>40878</v>
      </c>
      <c r="B265">
        <f t="shared" si="39"/>
        <v>264</v>
      </c>
      <c r="C265">
        <f t="shared" si="36"/>
        <v>960</v>
      </c>
      <c r="D265" s="3">
        <v>1.2989999999999998E-3</v>
      </c>
      <c r="E265" s="4">
        <f t="shared" si="40"/>
        <v>31.442526041559468</v>
      </c>
      <c r="F265" s="4">
        <f t="shared" si="41"/>
        <v>168499.27521225804</v>
      </c>
      <c r="G265" s="4">
        <f t="shared" si="42"/>
        <v>288737.07620062045</v>
      </c>
      <c r="H265" s="3">
        <f t="shared" si="43"/>
        <v>-9.0253301360454508E-4</v>
      </c>
      <c r="I265" s="5">
        <f t="shared" si="37"/>
        <v>1.7135805233399324</v>
      </c>
      <c r="J265">
        <f t="shared" si="38"/>
        <v>166.67807244395547</v>
      </c>
      <c r="K265">
        <f t="shared" si="44"/>
        <v>96.822979114335027</v>
      </c>
      <c r="AE265" s="4"/>
      <c r="AF265" s="4"/>
      <c r="AG265" s="4"/>
      <c r="AH265" s="4"/>
      <c r="AI265" s="3"/>
    </row>
    <row r="266" spans="1:35" x14ac:dyDescent="0.35">
      <c r="A266" s="2">
        <v>40909</v>
      </c>
      <c r="B266">
        <f t="shared" si="39"/>
        <v>265</v>
      </c>
      <c r="C266">
        <f t="shared" si="36"/>
        <v>950</v>
      </c>
      <c r="D266" s="3">
        <v>3.6635000000000001E-2</v>
      </c>
      <c r="E266" s="4">
        <f t="shared" si="40"/>
        <v>31.483369882887452</v>
      </c>
      <c r="F266" s="4">
        <f t="shared" si="41"/>
        <v>175657.04940965911</v>
      </c>
      <c r="G266" s="4">
        <f t="shared" si="42"/>
        <v>289493.18361065828</v>
      </c>
      <c r="H266" s="3">
        <f t="shared" si="43"/>
        <v>-6.6931736308417644E-4</v>
      </c>
      <c r="I266" s="5">
        <f t="shared" si="37"/>
        <v>1.648059013763324</v>
      </c>
      <c r="J266">
        <f t="shared" si="38"/>
        <v>166.52763998093084</v>
      </c>
      <c r="K266">
        <f t="shared" si="44"/>
        <v>97.181099874053501</v>
      </c>
      <c r="AE266" s="4"/>
      <c r="AF266" s="4"/>
      <c r="AG266" s="4"/>
      <c r="AH266" s="4"/>
      <c r="AI266" s="3"/>
    </row>
    <row r="267" spans="1:35" x14ac:dyDescent="0.35">
      <c r="A267" s="2">
        <v>40940</v>
      </c>
      <c r="B267">
        <f t="shared" si="39"/>
        <v>266</v>
      </c>
      <c r="C267">
        <f t="shared" si="36"/>
        <v>940</v>
      </c>
      <c r="D267" s="3">
        <v>0.107317</v>
      </c>
      <c r="E267" s="4">
        <f t="shared" si="40"/>
        <v>32.636763138547032</v>
      </c>
      <c r="F267" s="4">
        <f t="shared" si="41"/>
        <v>195548.91496115553</v>
      </c>
      <c r="G267" s="4">
        <f t="shared" si="42"/>
        <v>290433.18613501929</v>
      </c>
      <c r="H267" s="3">
        <f t="shared" si="43"/>
        <v>8.6917100183825369E-9</v>
      </c>
      <c r="I267" s="5">
        <f t="shared" si="37"/>
        <v>1.4852201363158259</v>
      </c>
      <c r="J267">
        <f t="shared" si="38"/>
        <v>166.41618014005817</v>
      </c>
      <c r="K267">
        <f t="shared" si="44"/>
        <v>100.9770759118927</v>
      </c>
      <c r="AE267" s="4"/>
      <c r="AF267" s="4"/>
      <c r="AG267" s="4"/>
      <c r="AH267" s="4"/>
      <c r="AI267" s="3"/>
    </row>
    <row r="268" spans="1:35" x14ac:dyDescent="0.35">
      <c r="A268" s="2">
        <v>40969</v>
      </c>
      <c r="B268">
        <f t="shared" si="39"/>
        <v>267</v>
      </c>
      <c r="C268">
        <f t="shared" si="36"/>
        <v>930</v>
      </c>
      <c r="D268" s="3">
        <v>3.3166000000000001E-2</v>
      </c>
      <c r="E268" s="4">
        <f t="shared" si="40"/>
        <v>36.139242648286491</v>
      </c>
      <c r="F268" s="4">
        <f t="shared" si="41"/>
        <v>202995.33465475723</v>
      </c>
      <c r="G268" s="4">
        <f t="shared" si="42"/>
        <v>291431.39114931977</v>
      </c>
      <c r="H268" s="3">
        <f t="shared" si="43"/>
        <v>2.3408933436375179E-4</v>
      </c>
      <c r="I268" s="5">
        <f t="shared" si="37"/>
        <v>1.4356556107310028</v>
      </c>
      <c r="J268">
        <f t="shared" si="38"/>
        <v>166.41618158649936</v>
      </c>
      <c r="K268">
        <f t="shared" si="44"/>
        <v>112.04815873241813</v>
      </c>
      <c r="AE268" s="4"/>
      <c r="AF268" s="4"/>
      <c r="AG268" s="4"/>
      <c r="AH268" s="4"/>
      <c r="AI268" s="3"/>
    </row>
    <row r="269" spans="1:35" x14ac:dyDescent="0.35">
      <c r="A269" s="2">
        <v>41000</v>
      </c>
      <c r="B269">
        <f t="shared" si="39"/>
        <v>268</v>
      </c>
      <c r="C269">
        <f t="shared" si="36"/>
        <v>920</v>
      </c>
      <c r="D269" s="3">
        <v>-5.8601E-2</v>
      </c>
      <c r="E269" s="4">
        <f t="shared" si="40"/>
        <v>37.337836769959559</v>
      </c>
      <c r="F269" s="4">
        <f t="shared" si="41"/>
        <v>191965.69212865378</v>
      </c>
      <c r="G269" s="4">
        <f t="shared" si="42"/>
        <v>292302.64615399798</v>
      </c>
      <c r="H269" s="3">
        <f t="shared" si="43"/>
        <v>-1.6673426840951855E-4</v>
      </c>
      <c r="I269" s="5">
        <f t="shared" si="37"/>
        <v>1.52268169855111</v>
      </c>
      <c r="J269">
        <f t="shared" si="38"/>
        <v>166.45513783967431</v>
      </c>
      <c r="K269">
        <f t="shared" si="44"/>
        <v>115.94364037968631</v>
      </c>
      <c r="AE269" s="4"/>
      <c r="AF269" s="4"/>
      <c r="AG269" s="4"/>
      <c r="AH269" s="4"/>
      <c r="AI269" s="3"/>
    </row>
    <row r="270" spans="1:35" x14ac:dyDescent="0.35">
      <c r="A270" s="2">
        <v>41030</v>
      </c>
      <c r="B270">
        <f t="shared" si="39"/>
        <v>269</v>
      </c>
      <c r="C270">
        <f t="shared" si="36"/>
        <v>910</v>
      </c>
      <c r="D270" s="3">
        <v>-0.105352</v>
      </c>
      <c r="E270" s="4">
        <f t="shared" si="40"/>
        <v>35.149802197403154</v>
      </c>
      <c r="F270" s="4">
        <f t="shared" si="41"/>
        <v>172555.85221151586</v>
      </c>
      <c r="G270" s="4">
        <f t="shared" si="42"/>
        <v>292964.00392955827</v>
      </c>
      <c r="H270" s="3">
        <f t="shared" si="43"/>
        <v>-8.4799283967140759E-4</v>
      </c>
      <c r="I270" s="5">
        <f t="shared" si="37"/>
        <v>1.6977923389723593</v>
      </c>
      <c r="J270">
        <f t="shared" si="38"/>
        <v>166.42738406404359</v>
      </c>
      <c r="K270">
        <f t="shared" si="44"/>
        <v>109.29886674437975</v>
      </c>
      <c r="AE270" s="4"/>
      <c r="AF270" s="4"/>
      <c r="AG270" s="4"/>
      <c r="AH270" s="4"/>
      <c r="AI270" s="3"/>
    </row>
    <row r="271" spans="1:35" x14ac:dyDescent="0.35">
      <c r="A271" s="2">
        <v>41061</v>
      </c>
      <c r="B271">
        <f t="shared" si="39"/>
        <v>270</v>
      </c>
      <c r="C271">
        <f t="shared" si="36"/>
        <v>900</v>
      </c>
      <c r="D271" s="3">
        <v>7.1325E-2</v>
      </c>
      <c r="E271" s="4">
        <f t="shared" si="40"/>
        <v>31.446700236302338</v>
      </c>
      <c r="F271" s="4">
        <f t="shared" si="41"/>
        <v>185827.59087050223</v>
      </c>
      <c r="G271" s="4">
        <f t="shared" si="42"/>
        <v>293743.69349980558</v>
      </c>
      <c r="H271" s="3">
        <f t="shared" si="43"/>
        <v>-4.0940852960513752E-4</v>
      </c>
      <c r="I271" s="5">
        <f t="shared" si="37"/>
        <v>1.580732398906828</v>
      </c>
      <c r="J271">
        <f t="shared" si="38"/>
        <v>166.28625483403204</v>
      </c>
      <c r="K271">
        <f t="shared" si="44"/>
        <v>97.942634689164564</v>
      </c>
      <c r="AE271" s="4"/>
      <c r="AF271" s="4"/>
      <c r="AG271" s="4"/>
      <c r="AH271" s="4"/>
      <c r="AI271" s="3"/>
    </row>
    <row r="272" spans="1:35" x14ac:dyDescent="0.35">
      <c r="A272" s="2">
        <v>41091</v>
      </c>
      <c r="B272">
        <f t="shared" si="39"/>
        <v>271</v>
      </c>
      <c r="C272">
        <f t="shared" si="36"/>
        <v>890</v>
      </c>
      <c r="D272" s="3">
        <v>-4.3796999999999996E-2</v>
      </c>
      <c r="E272" s="4">
        <f t="shared" si="40"/>
        <v>33.689636130656602</v>
      </c>
      <c r="F272" s="4">
        <f t="shared" si="41"/>
        <v>178539.92054314684</v>
      </c>
      <c r="G272" s="4">
        <f t="shared" si="42"/>
        <v>294435.32404690288</v>
      </c>
      <c r="H272" s="3">
        <f t="shared" si="43"/>
        <v>-6.732748401798716E-4</v>
      </c>
      <c r="I272" s="5">
        <f t="shared" si="37"/>
        <v>1.6491287951242712</v>
      </c>
      <c r="J272">
        <f t="shared" si="38"/>
        <v>166.21817582294688</v>
      </c>
      <c r="K272">
        <f t="shared" si="44"/>
        <v>105.15263427123831</v>
      </c>
      <c r="AE272" s="4"/>
      <c r="AF272" s="4"/>
      <c r="AG272" s="4"/>
      <c r="AH272" s="4"/>
      <c r="AI272" s="3"/>
    </row>
    <row r="273" spans="1:35" x14ac:dyDescent="0.35">
      <c r="A273" s="2">
        <v>41122</v>
      </c>
      <c r="B273">
        <f t="shared" si="39"/>
        <v>272</v>
      </c>
      <c r="C273">
        <f t="shared" si="36"/>
        <v>880</v>
      </c>
      <c r="D273" s="3">
        <v>-5.9360000000000003E-3</v>
      </c>
      <c r="E273" s="4">
        <f t="shared" si="40"/>
        <v>32.214131137042237</v>
      </c>
      <c r="F273" s="4">
        <f t="shared" si="41"/>
        <v>178354.88389480271</v>
      </c>
      <c r="G273" s="4">
        <f t="shared" si="42"/>
        <v>295110.51480904309</v>
      </c>
      <c r="H273" s="3">
        <f t="shared" si="43"/>
        <v>-6.9352729500504751E-4</v>
      </c>
      <c r="I273" s="5">
        <f t="shared" si="37"/>
        <v>1.6546253646920328</v>
      </c>
      <c r="J273">
        <f t="shared" si="38"/>
        <v>166.10626530718469</v>
      </c>
      <c r="K273">
        <f t="shared" si="44"/>
        <v>100.72364620536969</v>
      </c>
      <c r="AE273" s="4"/>
      <c r="AF273" s="4"/>
      <c r="AG273" s="4"/>
      <c r="AH273" s="4"/>
      <c r="AI273" s="3"/>
    </row>
    <row r="274" spans="1:35" x14ac:dyDescent="0.35">
      <c r="A274" s="2">
        <v>41153</v>
      </c>
      <c r="B274">
        <f t="shared" si="39"/>
        <v>273</v>
      </c>
      <c r="C274">
        <f t="shared" si="36"/>
        <v>870</v>
      </c>
      <c r="D274" s="3">
        <v>1.8020999999999999E-2</v>
      </c>
      <c r="E274" s="4">
        <f t="shared" si="40"/>
        <v>32.022908054612756</v>
      </c>
      <c r="F274" s="4">
        <f t="shared" si="41"/>
        <v>182454.69552747096</v>
      </c>
      <c r="G274" s="4">
        <f t="shared" si="42"/>
        <v>295812.22495810856</v>
      </c>
      <c r="H274" s="3">
        <f t="shared" si="43"/>
        <v>-5.6858422265770869E-4</v>
      </c>
      <c r="I274" s="5">
        <f t="shared" si="37"/>
        <v>1.6212913792266317</v>
      </c>
      <c r="J274">
        <f t="shared" si="38"/>
        <v>165.9910660783228</v>
      </c>
      <c r="K274">
        <f t="shared" si="44"/>
        <v>100.31942554514018</v>
      </c>
      <c r="AE274" s="4"/>
      <c r="AF274" s="4"/>
      <c r="AG274" s="4"/>
      <c r="AH274" s="4"/>
      <c r="AI274" s="3"/>
    </row>
    <row r="275" spans="1:35" x14ac:dyDescent="0.35">
      <c r="A275" s="2">
        <v>41183</v>
      </c>
      <c r="B275">
        <f t="shared" si="39"/>
        <v>274</v>
      </c>
      <c r="C275">
        <f t="shared" si="36"/>
        <v>860</v>
      </c>
      <c r="D275" s="3">
        <v>6.6940000000000003E-3</v>
      </c>
      <c r="E275" s="4">
        <f t="shared" si="40"/>
        <v>32.599992880664935</v>
      </c>
      <c r="F275" s="4">
        <f t="shared" si="41"/>
        <v>184541.80409933184</v>
      </c>
      <c r="G275" s="4">
        <f t="shared" si="42"/>
        <v>296520.148908459</v>
      </c>
      <c r="H275" s="3">
        <f t="shared" si="43"/>
        <v>-5.1260629359906051E-4</v>
      </c>
      <c r="I275" s="5">
        <f t="shared" si="37"/>
        <v>1.6067912111060401</v>
      </c>
      <c r="J275">
        <f t="shared" si="38"/>
        <v>165.89668617704854</v>
      </c>
      <c r="K275">
        <f t="shared" si="44"/>
        <v>102.32379466310523</v>
      </c>
      <c r="AE275" s="4"/>
      <c r="AF275" s="4"/>
      <c r="AG275" s="4"/>
      <c r="AH275" s="4"/>
      <c r="AI275" s="3"/>
    </row>
    <row r="276" spans="1:35" x14ac:dyDescent="0.35">
      <c r="A276" s="2">
        <v>41214</v>
      </c>
      <c r="B276">
        <f t="shared" si="39"/>
        <v>275</v>
      </c>
      <c r="C276">
        <f t="shared" si="36"/>
        <v>850</v>
      </c>
      <c r="D276" s="3">
        <v>5.2762000000000003E-2</v>
      </c>
      <c r="E276" s="4">
        <f t="shared" si="40"/>
        <v>32.818217233008106</v>
      </c>
      <c r="F276" s="4">
        <f t="shared" si="41"/>
        <v>195173.44646722078</v>
      </c>
      <c r="G276" s="4">
        <f t="shared" si="42"/>
        <v>297319.69016053062</v>
      </c>
      <c r="H276" s="3">
        <f t="shared" si="43"/>
        <v>-1.696832991260333E-4</v>
      </c>
      <c r="I276" s="5">
        <f t="shared" si="37"/>
        <v>1.5233613769815004</v>
      </c>
      <c r="J276">
        <f t="shared" si="38"/>
        <v>165.81164649162696</v>
      </c>
      <c r="K276">
        <f t="shared" si="44"/>
        <v>103.19427026084487</v>
      </c>
      <c r="AE276" s="4"/>
      <c r="AF276" s="4"/>
      <c r="AG276" s="4"/>
      <c r="AH276" s="4"/>
      <c r="AI276" s="3"/>
    </row>
    <row r="277" spans="1:35" x14ac:dyDescent="0.35">
      <c r="A277" s="2">
        <v>41244</v>
      </c>
      <c r="B277">
        <f t="shared" si="39"/>
        <v>276</v>
      </c>
      <c r="C277">
        <f t="shared" si="36"/>
        <v>840</v>
      </c>
      <c r="D277" s="3">
        <v>0.10148600000000001</v>
      </c>
      <c r="E277" s="4">
        <f t="shared" si="40"/>
        <v>34.549772010656078</v>
      </c>
      <c r="F277" s="4">
        <f t="shared" si="41"/>
        <v>215906.06709539314</v>
      </c>
      <c r="G277" s="4">
        <f t="shared" si="42"/>
        <v>298311.24163763371</v>
      </c>
      <c r="H277" s="3">
        <f t="shared" si="43"/>
        <v>5.0828962500437669E-4</v>
      </c>
      <c r="I277" s="5">
        <f t="shared" si="37"/>
        <v>1.3816714168844164</v>
      </c>
      <c r="J277">
        <f t="shared" si="38"/>
        <v>165.78351102441675</v>
      </c>
      <c r="K277">
        <f t="shared" si="44"/>
        <v>108.82743486178724</v>
      </c>
      <c r="AE277" s="4"/>
      <c r="AF277" s="4"/>
      <c r="AG277" s="4"/>
      <c r="AH277" s="4"/>
      <c r="AI277" s="3"/>
    </row>
    <row r="278" spans="1:35" x14ac:dyDescent="0.35">
      <c r="A278" s="2">
        <v>41275</v>
      </c>
      <c r="B278">
        <f t="shared" si="39"/>
        <v>277</v>
      </c>
      <c r="C278">
        <f t="shared" si="36"/>
        <v>830</v>
      </c>
      <c r="D278" s="3">
        <v>9.3633000000000008E-2</v>
      </c>
      <c r="E278" s="4">
        <f t="shared" si="40"/>
        <v>38.056090172929522</v>
      </c>
      <c r="F278" s="4">
        <f t="shared" si="41"/>
        <v>237029.7152657361</v>
      </c>
      <c r="G278" s="4">
        <f t="shared" si="42"/>
        <v>299497.42081034486</v>
      </c>
      <c r="H278" s="3">
        <f t="shared" si="43"/>
        <v>1.1906722415180315E-3</v>
      </c>
      <c r="I278" s="5">
        <f t="shared" si="37"/>
        <v>1.2635437732968444</v>
      </c>
      <c r="J278">
        <f t="shared" si="38"/>
        <v>165.86777706306725</v>
      </c>
      <c r="K278">
        <f t="shared" si="44"/>
        <v>120.04864183778864</v>
      </c>
      <c r="AE278" s="4"/>
      <c r="AF278" s="4"/>
      <c r="AG278" s="4"/>
      <c r="AH278" s="4"/>
      <c r="AI278" s="3"/>
    </row>
    <row r="279" spans="1:35" x14ac:dyDescent="0.35">
      <c r="A279" s="2">
        <v>41306</v>
      </c>
      <c r="B279">
        <f t="shared" si="39"/>
        <v>278</v>
      </c>
      <c r="C279">
        <f t="shared" si="36"/>
        <v>820</v>
      </c>
      <c r="D279" s="3">
        <v>3.8031000000000002E-2</v>
      </c>
      <c r="E279" s="4">
        <f t="shared" si="40"/>
        <v>41.619396064091433</v>
      </c>
      <c r="F279" s="4">
        <f t="shared" si="41"/>
        <v>246895.37778700728</v>
      </c>
      <c r="G279" s="4">
        <f t="shared" si="42"/>
        <v>300764.33739389887</v>
      </c>
      <c r="H279" s="3">
        <f t="shared" si="43"/>
        <v>1.4881473820202995E-3</v>
      </c>
      <c r="I279" s="5">
        <f t="shared" si="37"/>
        <v>1.2181853710253072</v>
      </c>
      <c r="J279">
        <f t="shared" si="38"/>
        <v>166.06527122097856</v>
      </c>
      <c r="K279">
        <f t="shared" si="44"/>
        <v>131.42819008769303</v>
      </c>
      <c r="AE279" s="4"/>
      <c r="AF279" s="4"/>
      <c r="AG279" s="4"/>
      <c r="AH279" s="4"/>
      <c r="AI279" s="3"/>
    </row>
    <row r="280" spans="1:35" x14ac:dyDescent="0.35">
      <c r="A280" s="2">
        <v>41334</v>
      </c>
      <c r="B280">
        <f t="shared" si="39"/>
        <v>279</v>
      </c>
      <c r="C280">
        <f t="shared" si="36"/>
        <v>810</v>
      </c>
      <c r="D280" s="3">
        <v>7.0842000000000002E-2</v>
      </c>
      <c r="E280" s="4">
        <f t="shared" si="40"/>
        <v>43.202223315804893</v>
      </c>
      <c r="F280" s="4">
        <f t="shared" si="41"/>
        <v>265253.32216019445</v>
      </c>
      <c r="G280" s="4">
        <f t="shared" si="42"/>
        <v>302196.37060182769</v>
      </c>
      <c r="H280" s="3">
        <f t="shared" si="43"/>
        <v>2.062619828014034E-3</v>
      </c>
      <c r="I280" s="5">
        <f t="shared" si="37"/>
        <v>1.1392745928336467</v>
      </c>
      <c r="J280">
        <f t="shared" si="38"/>
        <v>166.31240081959055</v>
      </c>
      <c r="K280">
        <f t="shared" si="44"/>
        <v>136.52470697428487</v>
      </c>
      <c r="AE280" s="4"/>
      <c r="AF280" s="4"/>
      <c r="AG280" s="4"/>
      <c r="AH280" s="4"/>
      <c r="AI280" s="3"/>
    </row>
    <row r="281" spans="1:35" x14ac:dyDescent="0.35">
      <c r="A281" s="2">
        <v>41365</v>
      </c>
      <c r="B281">
        <f t="shared" si="39"/>
        <v>280</v>
      </c>
      <c r="C281">
        <f t="shared" si="36"/>
        <v>800</v>
      </c>
      <c r="D281" s="3">
        <v>0.126059</v>
      </c>
      <c r="E281" s="4">
        <f t="shared" si="40"/>
        <v>46.262755219943145</v>
      </c>
      <c r="F281" s="4">
        <f t="shared" si="41"/>
        <v>299591.73789838637</v>
      </c>
      <c r="G281" s="4">
        <f t="shared" si="42"/>
        <v>303952.21341754944</v>
      </c>
      <c r="H281" s="3">
        <f t="shared" si="43"/>
        <v>3.1546345384376728E-3</v>
      </c>
      <c r="I281" s="5">
        <f t="shared" si="37"/>
        <v>1.0145547255400014</v>
      </c>
      <c r="J281">
        <f t="shared" si="38"/>
        <v>166.65544007516564</v>
      </c>
      <c r="K281">
        <f t="shared" si="44"/>
        <v>146.28206502933938</v>
      </c>
      <c r="AE281" s="4"/>
      <c r="AF281" s="4"/>
      <c r="AG281" s="4"/>
      <c r="AH281" s="4"/>
      <c r="AI281" s="3"/>
    </row>
    <row r="282" spans="1:35" x14ac:dyDescent="0.35">
      <c r="A282" s="2">
        <v>41395</v>
      </c>
      <c r="B282">
        <f t="shared" si="39"/>
        <v>281</v>
      </c>
      <c r="C282">
        <f t="shared" si="36"/>
        <v>790</v>
      </c>
      <c r="D282" s="3">
        <v>-2.5146999999999999E-2</v>
      </c>
      <c r="E282" s="4">
        <f t="shared" si="40"/>
        <v>52.094591880213954</v>
      </c>
      <c r="F282" s="4">
        <f t="shared" si="41"/>
        <v>292828.03833545564</v>
      </c>
      <c r="G282" s="4">
        <f t="shared" si="42"/>
        <v>305618.6644779637</v>
      </c>
      <c r="H282" s="3">
        <f t="shared" si="43"/>
        <v>2.8760408693802031E-3</v>
      </c>
      <c r="I282" s="5">
        <f t="shared" si="37"/>
        <v>1.0436796497193874</v>
      </c>
      <c r="J282">
        <f t="shared" si="38"/>
        <v>167.18117708244529</v>
      </c>
      <c r="K282">
        <f t="shared" si="44"/>
        <v>164.78280853057223</v>
      </c>
      <c r="AE282" s="4"/>
      <c r="AF282" s="4"/>
      <c r="AG282" s="4"/>
      <c r="AH282" s="4"/>
      <c r="AI282" s="3"/>
    </row>
    <row r="283" spans="1:35" x14ac:dyDescent="0.35">
      <c r="A283" s="2">
        <v>41426</v>
      </c>
      <c r="B283">
        <f t="shared" si="39"/>
        <v>282</v>
      </c>
      <c r="C283">
        <f t="shared" si="36"/>
        <v>780</v>
      </c>
      <c r="D283" s="3">
        <v>-9.2100000000000005E-4</v>
      </c>
      <c r="E283" s="4">
        <f t="shared" si="40"/>
        <v>50.784569178202212</v>
      </c>
      <c r="F283" s="4">
        <f t="shared" si="41"/>
        <v>293337.62533214869</v>
      </c>
      <c r="G283" s="4">
        <f t="shared" si="42"/>
        <v>307269.05852335511</v>
      </c>
      <c r="H283" s="3">
        <f t="shared" si="43"/>
        <v>2.84072401841029E-3</v>
      </c>
      <c r="I283" s="5">
        <f t="shared" si="37"/>
        <v>1.0474928273365265</v>
      </c>
      <c r="J283">
        <f t="shared" si="38"/>
        <v>167.66199698032548</v>
      </c>
      <c r="K283">
        <f t="shared" si="44"/>
        <v>160.64507631762726</v>
      </c>
      <c r="AE283" s="4"/>
      <c r="AF283" s="4"/>
      <c r="AG283" s="4"/>
      <c r="AH283" s="4"/>
      <c r="AI283" s="3"/>
    </row>
    <row r="284" spans="1:35" x14ac:dyDescent="0.35">
      <c r="A284" s="2">
        <v>41456</v>
      </c>
      <c r="B284">
        <f t="shared" si="39"/>
        <v>283</v>
      </c>
      <c r="C284">
        <f t="shared" si="36"/>
        <v>770</v>
      </c>
      <c r="D284" s="3">
        <v>-1.8290000000000001E-3</v>
      </c>
      <c r="E284" s="4">
        <f t="shared" si="40"/>
        <v>50.737796589989088</v>
      </c>
      <c r="F284" s="4">
        <f t="shared" si="41"/>
        <v>293569.7024854162</v>
      </c>
      <c r="G284" s="4">
        <f t="shared" si="42"/>
        <v>308900.72856717149</v>
      </c>
      <c r="H284" s="3">
        <f t="shared" si="43"/>
        <v>2.7972752804368284E-3</v>
      </c>
      <c r="I284" s="5">
        <f t="shared" si="37"/>
        <v>1.0522227803208573</v>
      </c>
      <c r="J284">
        <f t="shared" si="38"/>
        <v>168.13827844212213</v>
      </c>
      <c r="K284">
        <f t="shared" si="44"/>
        <v>160.5149687465159</v>
      </c>
      <c r="AE284" s="4"/>
      <c r="AF284" s="4"/>
      <c r="AG284" s="4"/>
      <c r="AH284" s="4"/>
      <c r="AI284" s="3"/>
    </row>
    <row r="285" spans="1:35" x14ac:dyDescent="0.35">
      <c r="A285" s="2">
        <v>41487</v>
      </c>
      <c r="B285">
        <f t="shared" si="39"/>
        <v>284</v>
      </c>
      <c r="C285">
        <f t="shared" si="36"/>
        <v>760</v>
      </c>
      <c r="D285" s="3">
        <v>-2.2377999999999999E-2</v>
      </c>
      <c r="E285" s="4">
        <f t="shared" si="40"/>
        <v>50.644997160026001</v>
      </c>
      <c r="F285" s="4">
        <f t="shared" si="41"/>
        <v>287743.19240319758</v>
      </c>
      <c r="G285" s="4">
        <f t="shared" si="42"/>
        <v>310453.21480576077</v>
      </c>
      <c r="H285" s="3">
        <f t="shared" si="43"/>
        <v>2.5592080799401451E-3</v>
      </c>
      <c r="I285" s="5">
        <f t="shared" si="37"/>
        <v>1.0789246209889163</v>
      </c>
      <c r="J285">
        <f t="shared" si="38"/>
        <v>168.60860749210349</v>
      </c>
      <c r="K285">
        <f t="shared" si="44"/>
        <v>160.24040787321596</v>
      </c>
      <c r="AE285" s="4"/>
      <c r="AF285" s="4"/>
      <c r="AG285" s="4"/>
      <c r="AH285" s="4"/>
      <c r="AI285" s="3"/>
    </row>
    <row r="286" spans="1:35" x14ac:dyDescent="0.35">
      <c r="A286" s="2">
        <v>41518</v>
      </c>
      <c r="B286">
        <f t="shared" si="39"/>
        <v>285</v>
      </c>
      <c r="C286">
        <f t="shared" si="36"/>
        <v>750</v>
      </c>
      <c r="D286" s="3">
        <v>8.7430000000000008E-2</v>
      </c>
      <c r="E286" s="4">
        <f t="shared" si="40"/>
        <v>49.511663413578937</v>
      </c>
      <c r="F286" s="4">
        <f t="shared" si="41"/>
        <v>313716.15221500909</v>
      </c>
      <c r="G286" s="4">
        <f t="shared" si="42"/>
        <v>312245.04508262372</v>
      </c>
      <c r="H286" s="3">
        <f t="shared" si="43"/>
        <v>3.3477490825832845E-3</v>
      </c>
      <c r="I286" s="5">
        <f t="shared" si="37"/>
        <v>0.99531070643956798</v>
      </c>
      <c r="J286">
        <f t="shared" si="38"/>
        <v>169.04011200274473</v>
      </c>
      <c r="K286">
        <f t="shared" si="44"/>
        <v>156.67462648855548</v>
      </c>
      <c r="AE286" s="4"/>
      <c r="AF286" s="4"/>
      <c r="AG286" s="4"/>
      <c r="AH286" s="4"/>
      <c r="AI286" s="3"/>
    </row>
    <row r="287" spans="1:35" x14ac:dyDescent="0.35">
      <c r="A287" s="2">
        <v>41548</v>
      </c>
      <c r="B287">
        <f t="shared" si="39"/>
        <v>286</v>
      </c>
      <c r="C287">
        <f t="shared" si="36"/>
        <v>740</v>
      </c>
      <c r="D287" s="3">
        <v>1.6000000000000001E-4</v>
      </c>
      <c r="E287" s="4">
        <f t="shared" si="40"/>
        <v>53.84046814582814</v>
      </c>
      <c r="F287" s="4">
        <f t="shared" si="41"/>
        <v>314506.46519936348</v>
      </c>
      <c r="G287" s="4">
        <f t="shared" si="42"/>
        <v>314022.78142607608</v>
      </c>
      <c r="H287" s="3">
        <f t="shared" si="43"/>
        <v>3.3156099940123696E-3</v>
      </c>
      <c r="I287" s="5">
        <f t="shared" si="37"/>
        <v>0.99846208638992273</v>
      </c>
      <c r="J287">
        <f t="shared" si="38"/>
        <v>169.6060158826217</v>
      </c>
      <c r="K287">
        <f t="shared" si="44"/>
        <v>170.40509539914171</v>
      </c>
      <c r="AE287" s="4"/>
      <c r="AF287" s="4"/>
      <c r="AG287" s="4"/>
      <c r="AH287" s="4"/>
      <c r="AI287" s="3"/>
    </row>
    <row r="288" spans="1:35" x14ac:dyDescent="0.35">
      <c r="A288" s="2">
        <v>41579</v>
      </c>
      <c r="B288">
        <f t="shared" si="39"/>
        <v>287</v>
      </c>
      <c r="C288">
        <f t="shared" si="36"/>
        <v>730</v>
      </c>
      <c r="D288" s="3">
        <v>5.3955999999999997E-2</v>
      </c>
      <c r="E288" s="4">
        <f t="shared" si="40"/>
        <v>53.849082620731473</v>
      </c>
      <c r="F288" s="4">
        <f t="shared" si="41"/>
        <v>332245.3639156603</v>
      </c>
      <c r="G288" s="4">
        <f t="shared" si="42"/>
        <v>315956.00458789093</v>
      </c>
      <c r="H288" s="3">
        <f t="shared" si="43"/>
        <v>3.8227562481363275E-3</v>
      </c>
      <c r="I288" s="5">
        <f t="shared" si="37"/>
        <v>0.95097189879253097</v>
      </c>
      <c r="J288">
        <f t="shared" si="38"/>
        <v>170.16836328392674</v>
      </c>
      <c r="K288">
        <f t="shared" si="44"/>
        <v>170.43047062427169</v>
      </c>
      <c r="AE288" s="4"/>
      <c r="AF288" s="4"/>
      <c r="AG288" s="4"/>
      <c r="AH288" s="4"/>
      <c r="AI288" s="3"/>
    </row>
    <row r="289" spans="1:35" x14ac:dyDescent="0.35">
      <c r="A289" s="2">
        <v>41609</v>
      </c>
      <c r="B289">
        <f t="shared" si="39"/>
        <v>288</v>
      </c>
      <c r="C289">
        <f t="shared" si="36"/>
        <v>720</v>
      </c>
      <c r="D289" s="3">
        <v>3.5505000000000002E-2</v>
      </c>
      <c r="E289" s="4">
        <f t="shared" si="40"/>
        <v>56.754563722615657</v>
      </c>
      <c r="F289" s="4">
        <f t="shared" si="41"/>
        <v>344787.2991614858</v>
      </c>
      <c r="G289" s="4">
        <f t="shared" si="42"/>
        <v>317991.69804061553</v>
      </c>
      <c r="H289" s="3">
        <f t="shared" si="43"/>
        <v>4.1546989151792779E-3</v>
      </c>
      <c r="I289" s="5">
        <f t="shared" si="37"/>
        <v>0.9222836769624736</v>
      </c>
      <c r="J289">
        <f t="shared" si="38"/>
        <v>170.81887545790551</v>
      </c>
      <c r="K289">
        <f t="shared" si="44"/>
        <v>179.62557639694489</v>
      </c>
      <c r="AE289" s="4"/>
      <c r="AF289" s="4"/>
      <c r="AG289" s="4"/>
      <c r="AH289" s="4"/>
      <c r="AI289" s="3"/>
    </row>
    <row r="290" spans="1:35" x14ac:dyDescent="0.35">
      <c r="A290" s="2">
        <v>41640</v>
      </c>
      <c r="B290">
        <f t="shared" si="39"/>
        <v>289</v>
      </c>
      <c r="C290">
        <f t="shared" si="36"/>
        <v>710</v>
      </c>
      <c r="D290" s="3">
        <v>-6.2647000000000008E-2</v>
      </c>
      <c r="E290" s="4">
        <f t="shared" si="40"/>
        <v>58.769634507587121</v>
      </c>
      <c r="F290" s="4">
        <f t="shared" si="41"/>
        <v>323852.92986091622</v>
      </c>
      <c r="G290" s="4">
        <f t="shared" si="42"/>
        <v>319794.40880631731</v>
      </c>
      <c r="H290" s="3">
        <f t="shared" si="43"/>
        <v>3.42863176575392E-3</v>
      </c>
      <c r="I290" s="5">
        <f t="shared" si="37"/>
        <v>0.98746801192645717</v>
      </c>
      <c r="J290">
        <f t="shared" si="38"/>
        <v>171.52857645446261</v>
      </c>
      <c r="K290">
        <f t="shared" si="44"/>
        <v>185.98244850151659</v>
      </c>
      <c r="AE290" s="4"/>
      <c r="AF290" s="4"/>
      <c r="AG290" s="4"/>
      <c r="AH290" s="4"/>
      <c r="AI290" s="3"/>
    </row>
    <row r="291" spans="1:35" x14ac:dyDescent="0.35">
      <c r="A291" s="2">
        <v>41671</v>
      </c>
      <c r="B291">
        <f t="shared" si="39"/>
        <v>290</v>
      </c>
      <c r="C291">
        <f t="shared" si="36"/>
        <v>700</v>
      </c>
      <c r="D291" s="3">
        <v>-7.0509999999999991E-3</v>
      </c>
      <c r="E291" s="4">
        <f t="shared" si="40"/>
        <v>55.087893214590309</v>
      </c>
      <c r="F291" s="4">
        <f t="shared" si="41"/>
        <v>322264.50715246692</v>
      </c>
      <c r="G291" s="4">
        <f t="shared" si="42"/>
        <v>321559.16502334905</v>
      </c>
      <c r="H291" s="3">
        <f t="shared" si="43"/>
        <v>3.3222302410746973E-3</v>
      </c>
      <c r="I291" s="5">
        <f t="shared" si="37"/>
        <v>0.99781129440734795</v>
      </c>
      <c r="J291">
        <f t="shared" si="38"/>
        <v>172.11668478042893</v>
      </c>
      <c r="K291">
        <f t="shared" si="44"/>
        <v>174.30102312341791</v>
      </c>
      <c r="AE291" s="4"/>
      <c r="AF291" s="4"/>
      <c r="AG291" s="4"/>
      <c r="AH291" s="4"/>
      <c r="AI291" s="3"/>
    </row>
    <row r="292" spans="1:35" x14ac:dyDescent="0.35">
      <c r="A292" s="2">
        <v>41699</v>
      </c>
      <c r="B292">
        <f t="shared" si="39"/>
        <v>291</v>
      </c>
      <c r="C292">
        <f t="shared" si="36"/>
        <v>690</v>
      </c>
      <c r="D292" s="3">
        <v>2.6340000000000001E-3</v>
      </c>
      <c r="E292" s="4">
        <f t="shared" si="40"/>
        <v>54.699468479534232</v>
      </c>
      <c r="F292" s="4">
        <f t="shared" si="41"/>
        <v>323805.16932430654</v>
      </c>
      <c r="G292" s="4">
        <f t="shared" si="42"/>
        <v>323317.51308848994</v>
      </c>
      <c r="H292" s="3">
        <f t="shared" si="43"/>
        <v>3.315285751208874E-3</v>
      </c>
      <c r="I292" s="5">
        <f t="shared" si="37"/>
        <v>0.99849398254872146</v>
      </c>
      <c r="J292">
        <f t="shared" si="38"/>
        <v>172.6884960356</v>
      </c>
      <c r="K292">
        <f t="shared" si="44"/>
        <v>173.06728937977064</v>
      </c>
      <c r="AE292" s="4"/>
      <c r="AF292" s="4"/>
      <c r="AG292" s="4"/>
      <c r="AH292" s="4"/>
      <c r="AI292" s="3"/>
    </row>
    <row r="293" spans="1:35" x14ac:dyDescent="0.35">
      <c r="A293" s="2">
        <v>41730</v>
      </c>
      <c r="B293">
        <f t="shared" si="39"/>
        <v>292</v>
      </c>
      <c r="C293">
        <f t="shared" si="36"/>
        <v>680</v>
      </c>
      <c r="D293" s="3">
        <v>-3.3614999999999999E-2</v>
      </c>
      <c r="E293" s="4">
        <f t="shared" si="40"/>
        <v>54.843546879509326</v>
      </c>
      <c r="F293" s="4">
        <f t="shared" si="41"/>
        <v>313577.60035746999</v>
      </c>
      <c r="G293" s="4">
        <f t="shared" si="42"/>
        <v>324951.81383643986</v>
      </c>
      <c r="H293" s="3">
        <f t="shared" si="43"/>
        <v>2.9453952866893562E-3</v>
      </c>
      <c r="I293" s="5">
        <f t="shared" si="37"/>
        <v>1.0362724042342424</v>
      </c>
      <c r="J293">
        <f t="shared" si="38"/>
        <v>173.26100774590452</v>
      </c>
      <c r="K293">
        <f t="shared" si="44"/>
        <v>173.52233541122044</v>
      </c>
      <c r="AE293" s="4"/>
      <c r="AF293" s="4"/>
      <c r="AG293" s="4"/>
      <c r="AH293" s="4"/>
      <c r="AI293" s="3"/>
    </row>
    <row r="294" spans="1:35" x14ac:dyDescent="0.35">
      <c r="A294" s="2">
        <v>41760</v>
      </c>
      <c r="B294">
        <f t="shared" si="39"/>
        <v>293</v>
      </c>
      <c r="C294">
        <f t="shared" si="36"/>
        <v>670</v>
      </c>
      <c r="D294" s="3">
        <v>3.3564999999999998E-2</v>
      </c>
      <c r="E294" s="4">
        <f t="shared" si="40"/>
        <v>52.99998105115462</v>
      </c>
      <c r="F294" s="4">
        <f t="shared" si="41"/>
        <v>324795.32106346847</v>
      </c>
      <c r="G294" s="4">
        <f t="shared" si="42"/>
        <v>326677.35537451389</v>
      </c>
      <c r="H294" s="3">
        <f t="shared" si="43"/>
        <v>3.2416180158134633E-3</v>
      </c>
      <c r="I294" s="5">
        <f t="shared" si="37"/>
        <v>1.0057945240863788</v>
      </c>
      <c r="J294">
        <f t="shared" si="38"/>
        <v>173.77132990148635</v>
      </c>
      <c r="K294">
        <f t="shared" si="44"/>
        <v>167.68885207350027</v>
      </c>
      <c r="AE294" s="4"/>
      <c r="AF294" s="4"/>
      <c r="AG294" s="4"/>
      <c r="AH294" s="4"/>
      <c r="AI294" s="3"/>
    </row>
    <row r="295" spans="1:35" x14ac:dyDescent="0.35">
      <c r="A295" s="2">
        <v>41791</v>
      </c>
      <c r="B295">
        <f t="shared" si="39"/>
        <v>294</v>
      </c>
      <c r="C295">
        <f t="shared" si="36"/>
        <v>660</v>
      </c>
      <c r="D295" s="3">
        <v>5.1698000000000001E-2</v>
      </c>
      <c r="E295" s="4">
        <f t="shared" si="40"/>
        <v>54.778925415136626</v>
      </c>
      <c r="F295" s="4">
        <f t="shared" si="41"/>
        <v>342280.71025180764</v>
      </c>
      <c r="G295" s="4">
        <f t="shared" si="42"/>
        <v>328556.20006329537</v>
      </c>
      <c r="H295" s="3">
        <f t="shared" si="43"/>
        <v>3.7235123604728582E-3</v>
      </c>
      <c r="I295" s="5">
        <f t="shared" si="37"/>
        <v>0.95990276466817115</v>
      </c>
      <c r="J295">
        <f t="shared" si="38"/>
        <v>174.33463017512688</v>
      </c>
      <c r="K295">
        <f t="shared" si="44"/>
        <v>173.33026378671636</v>
      </c>
      <c r="AE295" s="4"/>
      <c r="AF295" s="4"/>
      <c r="AG295" s="4"/>
      <c r="AH295" s="4"/>
      <c r="AI295" s="3"/>
    </row>
    <row r="296" spans="1:35" x14ac:dyDescent="0.35">
      <c r="A296" s="2">
        <v>41821</v>
      </c>
      <c r="B296">
        <f t="shared" si="39"/>
        <v>295</v>
      </c>
      <c r="C296">
        <f t="shared" si="36"/>
        <v>650</v>
      </c>
      <c r="D296" s="3">
        <v>2.1330999999999999E-2</v>
      </c>
      <c r="E296" s="4">
        <f t="shared" si="40"/>
        <v>57.610886301248364</v>
      </c>
      <c r="F296" s="4">
        <f t="shared" si="41"/>
        <v>350245.76523218898</v>
      </c>
      <c r="G296" s="4">
        <f t="shared" si="42"/>
        <v>330492.11237059109</v>
      </c>
      <c r="H296" s="3">
        <f t="shared" si="43"/>
        <v>3.9060999065281266E-3</v>
      </c>
      <c r="I296" s="5">
        <f t="shared" si="37"/>
        <v>0.94360059471810442</v>
      </c>
      <c r="J296">
        <f t="shared" si="38"/>
        <v>174.98376732544241</v>
      </c>
      <c r="K296">
        <f t="shared" si="44"/>
        <v>182.29322152846655</v>
      </c>
      <c r="AE296" s="4"/>
      <c r="AF296" s="4"/>
      <c r="AG296" s="4"/>
      <c r="AH296" s="4"/>
      <c r="AI296" s="3"/>
    </row>
    <row r="297" spans="1:35" x14ac:dyDescent="0.35">
      <c r="A297" s="2">
        <v>41852</v>
      </c>
      <c r="B297">
        <f t="shared" si="39"/>
        <v>296</v>
      </c>
      <c r="C297">
        <f t="shared" si="36"/>
        <v>640</v>
      </c>
      <c r="D297" s="3">
        <v>-8.6129999999999991E-3</v>
      </c>
      <c r="E297" s="4">
        <f t="shared" si="40"/>
        <v>58.839784116940294</v>
      </c>
      <c r="F297" s="4">
        <f t="shared" si="41"/>
        <v>347863.58613624412</v>
      </c>
      <c r="G297" s="4">
        <f t="shared" si="42"/>
        <v>332381.23571936239</v>
      </c>
      <c r="H297" s="3">
        <f t="shared" si="43"/>
        <v>3.7722809178148964E-3</v>
      </c>
      <c r="I297" s="5">
        <f t="shared" si="37"/>
        <v>0.95549304085303732</v>
      </c>
      <c r="J297">
        <f t="shared" si="38"/>
        <v>175.66727140263626</v>
      </c>
      <c r="K297">
        <f t="shared" si="44"/>
        <v>186.1669782596056</v>
      </c>
      <c r="AE297" s="4"/>
      <c r="AF297" s="4"/>
      <c r="AG297" s="4"/>
      <c r="AH297" s="4"/>
      <c r="AI297" s="3"/>
    </row>
    <row r="298" spans="1:35" x14ac:dyDescent="0.35">
      <c r="A298" s="2">
        <v>41883</v>
      </c>
      <c r="B298">
        <f t="shared" si="39"/>
        <v>297</v>
      </c>
      <c r="C298">
        <f t="shared" si="36"/>
        <v>630</v>
      </c>
      <c r="D298" s="3">
        <v>4.5429999999999998E-2</v>
      </c>
      <c r="E298" s="4">
        <f t="shared" si="40"/>
        <v>58.332997056341085</v>
      </c>
      <c r="F298" s="4">
        <f t="shared" si="41"/>
        <v>364325.64975441369</v>
      </c>
      <c r="G298" s="4">
        <f t="shared" si="42"/>
        <v>334412.32756680809</v>
      </c>
      <c r="H298" s="3">
        <f t="shared" si="43"/>
        <v>4.2073410658924892E-3</v>
      </c>
      <c r="I298" s="5">
        <f t="shared" si="37"/>
        <v>0.91789399893263157</v>
      </c>
      <c r="J298">
        <f t="shared" si="38"/>
        <v>176.32993769843304</v>
      </c>
      <c r="K298">
        <f t="shared" si="44"/>
        <v>184.54340341506898</v>
      </c>
      <c r="AE298" s="4"/>
      <c r="AF298" s="4"/>
      <c r="AG298" s="4"/>
      <c r="AH298" s="4"/>
      <c r="AI298" s="3"/>
    </row>
    <row r="299" spans="1:35" x14ac:dyDescent="0.35">
      <c r="A299" s="2">
        <v>41913</v>
      </c>
      <c r="B299">
        <f t="shared" si="39"/>
        <v>298</v>
      </c>
      <c r="C299">
        <f t="shared" si="36"/>
        <v>620</v>
      </c>
      <c r="D299" s="3">
        <v>5.568E-3</v>
      </c>
      <c r="E299" s="4">
        <f t="shared" si="40"/>
        <v>60.983065112610667</v>
      </c>
      <c r="F299" s="4">
        <f t="shared" si="41"/>
        <v>366977.66713224625</v>
      </c>
      <c r="G299" s="4">
        <f t="shared" si="42"/>
        <v>336446.33157662326</v>
      </c>
      <c r="H299" s="3">
        <f t="shared" si="43"/>
        <v>4.220500212873235E-3</v>
      </c>
      <c r="I299" s="5">
        <f t="shared" si="37"/>
        <v>0.91680328725665872</v>
      </c>
      <c r="J299">
        <f t="shared" si="38"/>
        <v>177.07181788645792</v>
      </c>
      <c r="K299">
        <f t="shared" si="44"/>
        <v>192.91096585484271</v>
      </c>
      <c r="AE299" s="4"/>
      <c r="AF299" s="4"/>
      <c r="AG299" s="4"/>
      <c r="AH299" s="4"/>
      <c r="AI299" s="3"/>
    </row>
    <row r="300" spans="1:35" x14ac:dyDescent="0.35">
      <c r="A300" s="2">
        <v>41944</v>
      </c>
      <c r="B300">
        <f t="shared" si="39"/>
        <v>299</v>
      </c>
      <c r="C300">
        <f t="shared" si="36"/>
        <v>610</v>
      </c>
      <c r="D300" s="3">
        <v>5.7542999999999997E-2</v>
      </c>
      <c r="E300" s="4">
        <f t="shared" si="40"/>
        <v>61.322618819157682</v>
      </c>
      <c r="F300" s="4">
        <f t="shared" si="41"/>
        <v>388739.76426203706</v>
      </c>
      <c r="G300" s="4">
        <f t="shared" si="42"/>
        <v>338674.32893873827</v>
      </c>
      <c r="H300" s="3">
        <f t="shared" si="43"/>
        <v>4.8003767042341661E-3</v>
      </c>
      <c r="I300" s="5">
        <f t="shared" si="37"/>
        <v>0.87121092328092453</v>
      </c>
      <c r="J300">
        <f t="shared" si="38"/>
        <v>177.81914953154157</v>
      </c>
      <c r="K300">
        <f t="shared" si="44"/>
        <v>193.95561949131752</v>
      </c>
      <c r="AE300" s="4"/>
      <c r="AF300" s="4"/>
      <c r="AG300" s="4"/>
      <c r="AH300" s="4"/>
      <c r="AI300" s="3"/>
    </row>
    <row r="301" spans="1:35" x14ac:dyDescent="0.35">
      <c r="A301" s="2">
        <v>41974</v>
      </c>
      <c r="B301">
        <f t="shared" si="39"/>
        <v>300</v>
      </c>
      <c r="C301">
        <f t="shared" si="36"/>
        <v>600</v>
      </c>
      <c r="D301" s="3">
        <v>-8.0000000000000004E-4</v>
      </c>
      <c r="E301" s="4">
        <f t="shared" si="40"/>
        <v>64.851306273868474</v>
      </c>
      <c r="F301" s="4">
        <f t="shared" si="41"/>
        <v>389028.29245062743</v>
      </c>
      <c r="G301" s="4">
        <f t="shared" si="42"/>
        <v>340880.27780650009</v>
      </c>
      <c r="H301" s="3">
        <f t="shared" si="43"/>
        <v>4.7334818192266148E-3</v>
      </c>
      <c r="I301" s="5">
        <f t="shared" si="37"/>
        <v>0.8762351850020319</v>
      </c>
      <c r="J301">
        <f t="shared" si="38"/>
        <v>178.67274843451952</v>
      </c>
      <c r="K301">
        <f t="shared" si="44"/>
        <v>205.08552367737698</v>
      </c>
      <c r="AE301" s="4"/>
      <c r="AF301" s="4"/>
      <c r="AG301" s="4"/>
      <c r="AH301" s="4"/>
      <c r="AI301" s="3"/>
    </row>
    <row r="302" spans="1:35" x14ac:dyDescent="0.35">
      <c r="A302" s="2">
        <v>42005</v>
      </c>
      <c r="B302">
        <f t="shared" si="39"/>
        <v>301</v>
      </c>
      <c r="C302">
        <f t="shared" si="36"/>
        <v>590</v>
      </c>
      <c r="D302" s="3">
        <v>5.4269999999999995E-3</v>
      </c>
      <c r="E302" s="4">
        <f t="shared" si="40"/>
        <v>64.799425228849373</v>
      </c>
      <c r="F302" s="4">
        <f t="shared" si="41"/>
        <v>391732.75092375703</v>
      </c>
      <c r="G302" s="4">
        <f t="shared" si="42"/>
        <v>343088.48593526654</v>
      </c>
      <c r="H302" s="3">
        <f t="shared" si="43"/>
        <v>4.7389428419988278E-3</v>
      </c>
      <c r="I302" s="5">
        <f t="shared" si="37"/>
        <v>0.87582282851311011</v>
      </c>
      <c r="J302">
        <f t="shared" si="38"/>
        <v>179.51849264082557</v>
      </c>
      <c r="K302">
        <f t="shared" si="44"/>
        <v>204.87478215156275</v>
      </c>
      <c r="AE302" s="4"/>
      <c r="AF302" s="4"/>
      <c r="AG302" s="4"/>
      <c r="AH302" s="4"/>
      <c r="AI302" s="3"/>
    </row>
    <row r="303" spans="1:35" x14ac:dyDescent="0.35">
      <c r="A303" s="2">
        <v>42036</v>
      </c>
      <c r="B303">
        <f t="shared" si="39"/>
        <v>302</v>
      </c>
      <c r="C303">
        <f t="shared" si="36"/>
        <v>580</v>
      </c>
      <c r="D303" s="3">
        <v>7.7145999999999992E-2</v>
      </c>
      <c r="E303" s="4">
        <f t="shared" si="40"/>
        <v>65.151091709566344</v>
      </c>
      <c r="F303" s="4">
        <f t="shared" si="41"/>
        <v>422578.11040652118</v>
      </c>
      <c r="G303" s="4">
        <f t="shared" si="42"/>
        <v>345580.34712352959</v>
      </c>
      <c r="H303" s="3">
        <f t="shared" si="43"/>
        <v>5.5630971896072356E-3</v>
      </c>
      <c r="I303" s="5">
        <f t="shared" si="37"/>
        <v>0.81779045959356589</v>
      </c>
      <c r="J303">
        <f t="shared" si="38"/>
        <v>180.36922051653224</v>
      </c>
      <c r="K303">
        <f t="shared" si="44"/>
        <v>205.94258866573071</v>
      </c>
      <c r="AE303" s="4"/>
      <c r="AF303" s="4"/>
      <c r="AG303" s="4"/>
      <c r="AH303" s="4"/>
      <c r="AI303" s="3"/>
    </row>
    <row r="304" spans="1:35" x14ac:dyDescent="0.35">
      <c r="A304" s="2">
        <v>42064</v>
      </c>
      <c r="B304">
        <f t="shared" si="39"/>
        <v>303</v>
      </c>
      <c r="C304">
        <f t="shared" si="36"/>
        <v>570</v>
      </c>
      <c r="D304" s="3">
        <v>2.1433000000000001E-2</v>
      </c>
      <c r="E304" s="4">
        <f t="shared" si="40"/>
        <v>70.177237830592546</v>
      </c>
      <c r="F304" s="4">
        <f t="shared" si="41"/>
        <v>432217.44385686418</v>
      </c>
      <c r="G304" s="4">
        <f t="shared" si="42"/>
        <v>348141.89127491554</v>
      </c>
      <c r="H304" s="3">
        <f t="shared" si="43"/>
        <v>5.7534079279002448E-3</v>
      </c>
      <c r="I304" s="5">
        <f t="shared" si="37"/>
        <v>0.80547857617289598</v>
      </c>
      <c r="J304">
        <f t="shared" si="38"/>
        <v>181.37263202027941</v>
      </c>
      <c r="K304">
        <f t="shared" si="44"/>
        <v>221.78374654849836</v>
      </c>
      <c r="AE304" s="4"/>
      <c r="AF304" s="4"/>
      <c r="AG304" s="4"/>
      <c r="AH304" s="4"/>
      <c r="AI304" s="3"/>
    </row>
    <row r="305" spans="1:35" x14ac:dyDescent="0.35">
      <c r="A305" s="2">
        <v>42095</v>
      </c>
      <c r="B305">
        <f t="shared" si="39"/>
        <v>304</v>
      </c>
      <c r="C305">
        <f t="shared" si="36"/>
        <v>560</v>
      </c>
      <c r="D305" s="3">
        <v>3.2205999999999999E-2</v>
      </c>
      <c r="E305" s="4">
        <f t="shared" si="40"/>
        <v>71.681346569015645</v>
      </c>
      <c r="F305" s="4">
        <f t="shared" si="41"/>
        <v>446715.47421371832</v>
      </c>
      <c r="G305" s="4">
        <f t="shared" si="42"/>
        <v>350821.23618309875</v>
      </c>
      <c r="H305" s="3">
        <f t="shared" si="43"/>
        <v>6.0778130581240486E-3</v>
      </c>
      <c r="I305" s="5">
        <f t="shared" si="37"/>
        <v>0.78533486398829855</v>
      </c>
      <c r="J305">
        <f t="shared" si="38"/>
        <v>182.41614275924903</v>
      </c>
      <c r="K305">
        <f t="shared" si="44"/>
        <v>226.46926703621401</v>
      </c>
      <c r="AE305" s="4"/>
      <c r="AF305" s="4"/>
      <c r="AG305" s="4"/>
      <c r="AH305" s="4"/>
      <c r="AI305" s="3"/>
    </row>
    <row r="306" spans="1:35" x14ac:dyDescent="0.35">
      <c r="A306" s="2">
        <v>42125</v>
      </c>
      <c r="B306">
        <f t="shared" si="39"/>
        <v>305</v>
      </c>
      <c r="C306">
        <f t="shared" si="36"/>
        <v>550</v>
      </c>
      <c r="D306" s="3">
        <v>5.0801999999999993E-2</v>
      </c>
      <c r="E306" s="4">
        <f t="shared" si="40"/>
        <v>73.989916016617357</v>
      </c>
      <c r="F306" s="4">
        <f t="shared" si="41"/>
        <v>469987.45483472367</v>
      </c>
      <c r="G306" s="4">
        <f t="shared" si="42"/>
        <v>353705.32819822524</v>
      </c>
      <c r="H306" s="3">
        <f t="shared" si="43"/>
        <v>6.6428090144243779E-3</v>
      </c>
      <c r="I306" s="5">
        <f t="shared" si="37"/>
        <v>0.75258461595024839</v>
      </c>
      <c r="J306">
        <f t="shared" si="38"/>
        <v>183.52483397372382</v>
      </c>
      <c r="K306">
        <f t="shared" si="44"/>
        <v>233.68991036727783</v>
      </c>
      <c r="AE306" s="4"/>
      <c r="AF306" s="4"/>
      <c r="AG306" s="4"/>
      <c r="AH306" s="4"/>
      <c r="AI306" s="3"/>
    </row>
    <row r="307" spans="1:35" x14ac:dyDescent="0.35">
      <c r="A307" s="2">
        <v>42156</v>
      </c>
      <c r="B307">
        <f t="shared" si="39"/>
        <v>306</v>
      </c>
      <c r="C307">
        <f t="shared" ref="C307:C361" si="45">C306-10</f>
        <v>540</v>
      </c>
      <c r="D307" s="3">
        <v>-2.4964E-2</v>
      </c>
      <c r="E307" s="4">
        <f t="shared" si="40"/>
        <v>77.748751730093559</v>
      </c>
      <c r="F307" s="4">
        <f t="shared" si="41"/>
        <v>458781.20745222963</v>
      </c>
      <c r="G307" s="4">
        <f t="shared" si="42"/>
        <v>356448.00647798891</v>
      </c>
      <c r="H307" s="3">
        <f t="shared" si="43"/>
        <v>6.2179458822138045E-3</v>
      </c>
      <c r="I307" s="5">
        <f t="shared" si="37"/>
        <v>0.77694552585854093</v>
      </c>
      <c r="J307">
        <f t="shared" si="38"/>
        <v>184.74395439521521</v>
      </c>
      <c r="K307">
        <f t="shared" si="44"/>
        <v>245.47931286364243</v>
      </c>
      <c r="AE307" s="4"/>
      <c r="AF307" s="4"/>
      <c r="AG307" s="4"/>
      <c r="AH307" s="4"/>
      <c r="AI307" s="3"/>
    </row>
    <row r="308" spans="1:35" x14ac:dyDescent="0.35">
      <c r="A308" s="2">
        <v>42186</v>
      </c>
      <c r="B308">
        <f t="shared" si="39"/>
        <v>307</v>
      </c>
      <c r="C308">
        <f t="shared" si="45"/>
        <v>530</v>
      </c>
      <c r="D308" s="3">
        <v>1.7915E-2</v>
      </c>
      <c r="E308" s="4">
        <f t="shared" si="40"/>
        <v>75.807831891903504</v>
      </c>
      <c r="F308" s="4">
        <f t="shared" si="41"/>
        <v>467539.76773373625</v>
      </c>
      <c r="G308" s="4">
        <f t="shared" si="42"/>
        <v>359249.87123770994</v>
      </c>
      <c r="H308" s="3">
        <f t="shared" si="43"/>
        <v>6.3641589075351668E-3</v>
      </c>
      <c r="I308" s="5">
        <f t="shared" si="37"/>
        <v>0.76838356013878728</v>
      </c>
      <c r="J308">
        <f t="shared" si="38"/>
        <v>185.89268230571085</v>
      </c>
      <c r="K308">
        <f t="shared" si="44"/>
        <v>239.26089554386144</v>
      </c>
      <c r="AE308" s="4"/>
      <c r="AF308" s="4"/>
      <c r="AG308" s="4"/>
      <c r="AH308" s="4"/>
      <c r="AI308" s="3"/>
    </row>
    <row r="309" spans="1:35" x14ac:dyDescent="0.35">
      <c r="A309" s="2">
        <v>42217</v>
      </c>
      <c r="B309">
        <f t="shared" si="39"/>
        <v>308</v>
      </c>
      <c r="C309">
        <f t="shared" si="45"/>
        <v>520</v>
      </c>
      <c r="D309" s="3">
        <v>-7.3566999999999994E-2</v>
      </c>
      <c r="E309" s="4">
        <f t="shared" si="40"/>
        <v>77.16592920024695</v>
      </c>
      <c r="F309" s="4">
        <f t="shared" si="41"/>
        <v>433626.01480086852</v>
      </c>
      <c r="G309" s="4">
        <f t="shared" si="42"/>
        <v>361683.80084267515</v>
      </c>
      <c r="H309" s="3">
        <f t="shared" si="43"/>
        <v>5.3198718346834095E-3</v>
      </c>
      <c r="I309" s="5">
        <f t="shared" si="37"/>
        <v>0.83409156392235606</v>
      </c>
      <c r="J309">
        <f t="shared" si="38"/>
        <v>187.07573287565233</v>
      </c>
      <c r="K309">
        <f t="shared" si="44"/>
        <v>243.46659999058579</v>
      </c>
      <c r="AE309" s="4"/>
      <c r="AF309" s="4"/>
      <c r="AG309" s="4"/>
      <c r="AH309" s="4"/>
      <c r="AI309" s="3"/>
    </row>
    <row r="310" spans="1:35" x14ac:dyDescent="0.35">
      <c r="A310" s="2">
        <v>42248</v>
      </c>
      <c r="B310">
        <f t="shared" si="39"/>
        <v>309</v>
      </c>
      <c r="C310">
        <f t="shared" si="45"/>
        <v>510</v>
      </c>
      <c r="D310" s="3">
        <v>-7.4587000000000001E-2</v>
      </c>
      <c r="E310" s="4">
        <f t="shared" si="40"/>
        <v>71.489063286772392</v>
      </c>
      <c r="F310" s="4">
        <f t="shared" si="41"/>
        <v>401755.11186491617</v>
      </c>
      <c r="G310" s="4">
        <f t="shared" si="42"/>
        <v>363772.70110025059</v>
      </c>
      <c r="H310" s="3">
        <f t="shared" si="43"/>
        <v>4.3592691368599112E-3</v>
      </c>
      <c r="I310" s="5">
        <f t="shared" si="37"/>
        <v>0.90545879904712556</v>
      </c>
      <c r="J310">
        <f t="shared" si="38"/>
        <v>188.07095179793026</v>
      </c>
      <c r="K310">
        <f t="shared" si="44"/>
        <v>225.47998317297143</v>
      </c>
      <c r="AE310" s="4"/>
      <c r="AF310" s="4"/>
      <c r="AG310" s="4"/>
      <c r="AH310" s="4"/>
      <c r="AI310" s="3"/>
    </row>
    <row r="311" spans="1:35" x14ac:dyDescent="0.35">
      <c r="A311" s="2">
        <v>42278</v>
      </c>
      <c r="B311">
        <f t="shared" si="39"/>
        <v>310</v>
      </c>
      <c r="C311">
        <f t="shared" si="45"/>
        <v>500</v>
      </c>
      <c r="D311" s="3">
        <v>0.10422599999999999</v>
      </c>
      <c r="E311" s="4">
        <f t="shared" si="40"/>
        <v>66.15690852340191</v>
      </c>
      <c r="F311" s="4">
        <f t="shared" si="41"/>
        <v>444180.55315414892</v>
      </c>
      <c r="G311" s="4">
        <f t="shared" si="42"/>
        <v>366261.85853528412</v>
      </c>
      <c r="H311" s="3">
        <f t="shared" si="43"/>
        <v>5.4606272416941604E-3</v>
      </c>
      <c r="I311" s="5">
        <f t="shared" si="37"/>
        <v>0.82457877981023675</v>
      </c>
      <c r="J311">
        <f t="shared" si="38"/>
        <v>188.89080369364285</v>
      </c>
      <c r="K311">
        <f t="shared" si="44"/>
        <v>208.61336141680349</v>
      </c>
      <c r="AE311" s="4"/>
      <c r="AF311" s="4"/>
      <c r="AG311" s="4"/>
      <c r="AH311" s="4"/>
      <c r="AI311" s="3"/>
    </row>
    <row r="312" spans="1:35" x14ac:dyDescent="0.35">
      <c r="A312" s="2">
        <v>42309</v>
      </c>
      <c r="B312">
        <f t="shared" si="39"/>
        <v>311</v>
      </c>
      <c r="C312">
        <f t="shared" si="45"/>
        <v>490</v>
      </c>
      <c r="D312" s="3">
        <v>1.4182999999999999E-2</v>
      </c>
      <c r="E312" s="4">
        <f t="shared" si="40"/>
        <v>73.052178471161994</v>
      </c>
      <c r="F312" s="4">
        <f t="shared" si="41"/>
        <v>450977.31560953421</v>
      </c>
      <c r="G312" s="4">
        <f t="shared" si="42"/>
        <v>368792.29142786143</v>
      </c>
      <c r="H312" s="3">
        <f t="shared" si="43"/>
        <v>5.5635243423886038E-3</v>
      </c>
      <c r="I312" s="5">
        <f t="shared" si="37"/>
        <v>0.81776239882355783</v>
      </c>
      <c r="J312">
        <f t="shared" si="38"/>
        <v>189.92226596199785</v>
      </c>
      <c r="K312">
        <f t="shared" si="44"/>
        <v>230.32640496242863</v>
      </c>
      <c r="AE312" s="4"/>
      <c r="AF312" s="4"/>
      <c r="AG312" s="4"/>
      <c r="AH312" s="4"/>
      <c r="AI312" s="3"/>
    </row>
    <row r="313" spans="1:35" x14ac:dyDescent="0.35">
      <c r="A313" s="2">
        <v>42339</v>
      </c>
      <c r="B313">
        <f t="shared" si="39"/>
        <v>312</v>
      </c>
      <c r="C313">
        <f t="shared" si="45"/>
        <v>480</v>
      </c>
      <c r="D313" s="3">
        <v>-1.9654999999999999E-2</v>
      </c>
      <c r="E313" s="4">
        <f t="shared" si="40"/>
        <v>74.088277518418494</v>
      </c>
      <c r="F313" s="4">
        <f t="shared" si="41"/>
        <v>442583.92207122885</v>
      </c>
      <c r="G313" s="4">
        <f t="shared" si="42"/>
        <v>371211.82031038997</v>
      </c>
      <c r="H313" s="3">
        <f t="shared" si="43"/>
        <v>5.25230007111821E-3</v>
      </c>
      <c r="I313" s="5">
        <f t="shared" si="37"/>
        <v>0.83873769876947235</v>
      </c>
      <c r="J313">
        <f t="shared" si="38"/>
        <v>190.97890311183903</v>
      </c>
      <c r="K313">
        <f t="shared" si="44"/>
        <v>233.53837665632881</v>
      </c>
      <c r="AE313" s="4"/>
      <c r="AF313" s="4"/>
      <c r="AG313" s="4"/>
      <c r="AH313" s="4"/>
      <c r="AI313" s="3"/>
    </row>
    <row r="314" spans="1:35" x14ac:dyDescent="0.35">
      <c r="A314" s="2">
        <v>42370</v>
      </c>
      <c r="B314">
        <f t="shared" si="39"/>
        <v>313</v>
      </c>
      <c r="C314">
        <f t="shared" si="45"/>
        <v>470</v>
      </c>
      <c r="D314" s="3">
        <v>-7.440981008258496E-2</v>
      </c>
      <c r="E314" s="4">
        <f t="shared" si="40"/>
        <v>72.632072423793986</v>
      </c>
      <c r="F314" s="4">
        <f t="shared" si="41"/>
        <v>410086.36387356429</v>
      </c>
      <c r="G314" s="4">
        <f t="shared" si="42"/>
        <v>373280.15025297581</v>
      </c>
      <c r="H314" s="3">
        <f t="shared" si="43"/>
        <v>4.3002639764599948E-3</v>
      </c>
      <c r="I314" s="5">
        <f t="shared" si="37"/>
        <v>0.91024765302379973</v>
      </c>
      <c r="J314">
        <f t="shared" si="38"/>
        <v>191.98198161823541</v>
      </c>
      <c r="K314">
        <f t="shared" si="44"/>
        <v>228.89394610483794</v>
      </c>
      <c r="AE314" s="4"/>
      <c r="AF314" s="4"/>
      <c r="AG314" s="4"/>
      <c r="AH314" s="4"/>
      <c r="AI314" s="3"/>
    </row>
    <row r="315" spans="1:35" x14ac:dyDescent="0.35">
      <c r="A315" s="2">
        <v>42401</v>
      </c>
      <c r="B315">
        <f t="shared" si="39"/>
        <v>314</v>
      </c>
      <c r="C315">
        <f t="shared" si="45"/>
        <v>460</v>
      </c>
      <c r="D315" s="3">
        <v>-9.3424860556173037E-2</v>
      </c>
      <c r="E315" s="4">
        <f t="shared" si="40"/>
        <v>67.227533708834912</v>
      </c>
      <c r="F315" s="4">
        <f t="shared" si="41"/>
        <v>372191.12707683264</v>
      </c>
      <c r="G315" s="4">
        <f t="shared" si="42"/>
        <v>374945.66909209092</v>
      </c>
      <c r="H315" s="3">
        <f t="shared" si="43"/>
        <v>3.2255534715741607E-3</v>
      </c>
      <c r="I315" s="5">
        <f t="shared" si="37"/>
        <v>1.0074008803941468</v>
      </c>
      <c r="J315">
        <f t="shared" si="38"/>
        <v>192.80755481791772</v>
      </c>
      <c r="K315">
        <f t="shared" si="44"/>
        <v>211.81878819178507</v>
      </c>
      <c r="AE315" s="4"/>
      <c r="AF315" s="4"/>
      <c r="AG315" s="4"/>
      <c r="AH315" s="4"/>
      <c r="AI315" s="3"/>
    </row>
    <row r="316" spans="1:35" x14ac:dyDescent="0.35">
      <c r="A316" s="2">
        <v>42430</v>
      </c>
      <c r="B316">
        <f t="shared" si="39"/>
        <v>315</v>
      </c>
      <c r="C316">
        <f t="shared" si="45"/>
        <v>450</v>
      </c>
      <c r="D316" s="3">
        <v>4.8264968546859306E-2</v>
      </c>
      <c r="E316" s="4">
        <f t="shared" si="40"/>
        <v>60.946810746551584</v>
      </c>
      <c r="F316" s="4">
        <f t="shared" si="41"/>
        <v>390626.63935446215</v>
      </c>
      <c r="G316" s="4">
        <f t="shared" si="42"/>
        <v>376774.3964456385</v>
      </c>
      <c r="H316" s="3">
        <f t="shared" si="43"/>
        <v>3.6727311129669538E-3</v>
      </c>
      <c r="I316" s="5">
        <f t="shared" si="37"/>
        <v>0.96453840697676063</v>
      </c>
      <c r="J316">
        <f t="shared" si="38"/>
        <v>193.42946589570639</v>
      </c>
      <c r="K316">
        <f t="shared" si="44"/>
        <v>192.00843443776512</v>
      </c>
      <c r="AE316" s="4"/>
      <c r="AF316" s="4"/>
      <c r="AG316" s="4"/>
      <c r="AH316" s="4"/>
      <c r="AI316" s="3"/>
    </row>
    <row r="317" spans="1:35" x14ac:dyDescent="0.35">
      <c r="A317" s="2">
        <v>42461</v>
      </c>
      <c r="B317">
        <f t="shared" si="39"/>
        <v>316</v>
      </c>
      <c r="C317">
        <f t="shared" si="45"/>
        <v>440</v>
      </c>
      <c r="D317" s="3">
        <v>-4.9209175878019819E-3</v>
      </c>
      <c r="E317" s="4">
        <f t="shared" si="40"/>
        <v>63.888406650265281</v>
      </c>
      <c r="F317" s="4">
        <f t="shared" si="41"/>
        <v>389142.23265086015</v>
      </c>
      <c r="G317" s="4">
        <f t="shared" si="42"/>
        <v>378566.03424087865</v>
      </c>
      <c r="H317" s="3">
        <f t="shared" si="43"/>
        <v>3.5832084034335132E-3</v>
      </c>
      <c r="I317" s="5">
        <f t="shared" si="37"/>
        <v>0.9728217666380341</v>
      </c>
      <c r="J317">
        <f t="shared" si="38"/>
        <v>194.13988031326613</v>
      </c>
      <c r="K317">
        <f t="shared" si="44"/>
        <v>201.27750114355342</v>
      </c>
      <c r="AE317" s="4"/>
      <c r="AF317" s="4"/>
      <c r="AG317" s="4"/>
      <c r="AH317" s="4"/>
      <c r="AI317" s="3"/>
    </row>
    <row r="318" spans="1:35" x14ac:dyDescent="0.35">
      <c r="A318" s="2">
        <v>42491</v>
      </c>
      <c r="B318">
        <f t="shared" si="39"/>
        <v>317</v>
      </c>
      <c r="C318">
        <f t="shared" si="45"/>
        <v>430</v>
      </c>
      <c r="D318" s="3">
        <v>2.9322066204968484E-2</v>
      </c>
      <c r="E318" s="4">
        <f t="shared" si="40"/>
        <v>63.574017066323343</v>
      </c>
      <c r="F318" s="4">
        <f t="shared" si="41"/>
        <v>400995.29544826603</v>
      </c>
      <c r="G318" s="4">
        <f t="shared" si="42"/>
        <v>380454.20689681749</v>
      </c>
      <c r="H318" s="3">
        <f t="shared" si="43"/>
        <v>3.8474615146291136E-3</v>
      </c>
      <c r="I318" s="5">
        <f t="shared" si="37"/>
        <v>0.94877473929342238</v>
      </c>
      <c r="J318">
        <f t="shared" si="38"/>
        <v>194.83552396384621</v>
      </c>
      <c r="K318">
        <f t="shared" si="44"/>
        <v>200.2787464729295</v>
      </c>
      <c r="AE318" s="4"/>
      <c r="AF318" s="4"/>
      <c r="AG318" s="4"/>
      <c r="AH318" s="4"/>
      <c r="AI318" s="3"/>
    </row>
    <row r="319" spans="1:35" x14ac:dyDescent="0.35">
      <c r="A319" s="2">
        <v>42522</v>
      </c>
      <c r="B319">
        <f t="shared" si="39"/>
        <v>318</v>
      </c>
      <c r="C319">
        <f t="shared" si="45"/>
        <v>420</v>
      </c>
      <c r="D319" s="3">
        <v>-9.5866382724812974E-2</v>
      </c>
      <c r="E319" s="4">
        <f t="shared" si="40"/>
        <v>65.438138603657876</v>
      </c>
      <c r="F319" s="4">
        <f t="shared" si="41"/>
        <v>362933.06310322869</v>
      </c>
      <c r="G319" s="4">
        <f t="shared" si="42"/>
        <v>381939.11149281351</v>
      </c>
      <c r="H319" s="3">
        <f t="shared" si="43"/>
        <v>2.7959483123636275E-3</v>
      </c>
      <c r="I319" s="5">
        <f t="shared" si="37"/>
        <v>1.0523679166264852</v>
      </c>
      <c r="J319">
        <f t="shared" si="38"/>
        <v>195.5851461439797</v>
      </c>
      <c r="K319">
        <f t="shared" si="44"/>
        <v>206.14497629820659</v>
      </c>
      <c r="AE319" s="4"/>
      <c r="AF319" s="4"/>
      <c r="AG319" s="4"/>
      <c r="AH319" s="4"/>
      <c r="AI319" s="3"/>
    </row>
    <row r="320" spans="1:35" x14ac:dyDescent="0.35">
      <c r="A320" s="2">
        <v>42552</v>
      </c>
      <c r="B320">
        <f t="shared" si="39"/>
        <v>319</v>
      </c>
      <c r="C320">
        <f t="shared" si="45"/>
        <v>410</v>
      </c>
      <c r="D320" s="3">
        <v>6.1825464103453881E-2</v>
      </c>
      <c r="E320" s="4">
        <f t="shared" si="40"/>
        <v>59.164820963480253</v>
      </c>
      <c r="F320" s="4">
        <f t="shared" si="41"/>
        <v>385806.91660835635</v>
      </c>
      <c r="G320" s="4">
        <f t="shared" si="42"/>
        <v>383632.82409121597</v>
      </c>
      <c r="H320" s="3">
        <f t="shared" si="43"/>
        <v>3.3574358088357403E-3</v>
      </c>
      <c r="I320" s="5">
        <f t="shared" si="37"/>
        <v>0.99436481715710823</v>
      </c>
      <c r="J320">
        <f t="shared" si="38"/>
        <v>196.13199210326437</v>
      </c>
      <c r="K320">
        <f t="shared" si="44"/>
        <v>186.37207482720808</v>
      </c>
      <c r="AE320" s="4"/>
      <c r="AF320" s="4"/>
      <c r="AG320" s="4"/>
      <c r="AH320" s="4"/>
      <c r="AI320" s="3"/>
    </row>
    <row r="321" spans="1:35" x14ac:dyDescent="0.35">
      <c r="A321" s="2">
        <v>42583</v>
      </c>
      <c r="B321">
        <f t="shared" si="39"/>
        <v>320</v>
      </c>
      <c r="C321">
        <f t="shared" si="45"/>
        <v>400</v>
      </c>
      <c r="D321" s="3">
        <v>5.4866156582867231E-3</v>
      </c>
      <c r="E321" s="4">
        <f t="shared" si="40"/>
        <v>62.822713478145175</v>
      </c>
      <c r="F321" s="4">
        <f t="shared" si="41"/>
        <v>388325.88552435837</v>
      </c>
      <c r="G321" s="4">
        <f t="shared" si="42"/>
        <v>385330.38994185341</v>
      </c>
      <c r="H321" s="3">
        <f t="shared" si="43"/>
        <v>3.3787889191712051E-3</v>
      </c>
      <c r="I321" s="5">
        <f t="shared" si="37"/>
        <v>0.9922861295263381</v>
      </c>
      <c r="J321">
        <f t="shared" si="38"/>
        <v>196.79049267681015</v>
      </c>
      <c r="K321">
        <f t="shared" si="44"/>
        <v>197.90572763770416</v>
      </c>
      <c r="AE321" s="4"/>
      <c r="AF321" s="4"/>
      <c r="AG321" s="4"/>
      <c r="AH321" s="4"/>
      <c r="AI321" s="3"/>
    </row>
    <row r="322" spans="1:35" x14ac:dyDescent="0.35">
      <c r="A322" s="2">
        <v>42614</v>
      </c>
      <c r="B322">
        <f t="shared" si="39"/>
        <v>321</v>
      </c>
      <c r="C322">
        <f t="shared" si="45"/>
        <v>390</v>
      </c>
      <c r="D322" s="3">
        <v>3.4264094639241522E-3</v>
      </c>
      <c r="E322" s="4">
        <f t="shared" si="40"/>
        <v>63.167397561610422</v>
      </c>
      <c r="F322" s="4">
        <f t="shared" si="41"/>
        <v>390047.78531329671</v>
      </c>
      <c r="G322" s="4">
        <f t="shared" si="42"/>
        <v>387023.81240950793</v>
      </c>
      <c r="H322" s="3">
        <f t="shared" si="43"/>
        <v>3.3791899563593297E-3</v>
      </c>
      <c r="I322" s="5">
        <f t="shared" ref="I322:I361" si="46">G322/F322</f>
        <v>0.99224717324991385</v>
      </c>
      <c r="J322">
        <f t="shared" si="38"/>
        <v>197.4554062128648</v>
      </c>
      <c r="K322">
        <f t="shared" si="44"/>
        <v>198.99039232476116</v>
      </c>
      <c r="AE322" s="4"/>
      <c r="AF322" s="4"/>
      <c r="AG322" s="4"/>
      <c r="AH322" s="4"/>
      <c r="AI322" s="3"/>
    </row>
    <row r="323" spans="1:35" x14ac:dyDescent="0.35">
      <c r="A323" s="2">
        <v>42644</v>
      </c>
      <c r="B323">
        <f t="shared" si="39"/>
        <v>322</v>
      </c>
      <c r="C323">
        <f t="shared" si="45"/>
        <v>380</v>
      </c>
      <c r="D323" s="3">
        <v>5.3132451421379352E-2</v>
      </c>
      <c r="E323" s="4">
        <f t="shared" si="40"/>
        <v>63.383834930426993</v>
      </c>
      <c r="F323" s="4">
        <f t="shared" si="41"/>
        <v>411172.17065001215</v>
      </c>
      <c r="G323" s="4">
        <f t="shared" si="42"/>
        <v>388907.14424705488</v>
      </c>
      <c r="H323" s="3">
        <f t="shared" si="43"/>
        <v>3.8805292807957414E-3</v>
      </c>
      <c r="I323" s="5">
        <f t="shared" si="46"/>
        <v>0.94584987021918576</v>
      </c>
      <c r="J323">
        <f t="shared" ref="J323:J362" si="47">J322*(1+H322)</f>
        <v>198.12264553836818</v>
      </c>
      <c r="K323">
        <f t="shared" si="44"/>
        <v>199.6706575534559</v>
      </c>
      <c r="AE323" s="4"/>
      <c r="AF323" s="4"/>
      <c r="AG323" s="4"/>
      <c r="AH323" s="4"/>
      <c r="AI323" s="3"/>
    </row>
    <row r="324" spans="1:35" x14ac:dyDescent="0.35">
      <c r="A324" s="2">
        <v>42675</v>
      </c>
      <c r="B324">
        <f t="shared" ref="B324:B361" si="48">B323+1</f>
        <v>323</v>
      </c>
      <c r="C324">
        <f t="shared" si="45"/>
        <v>370</v>
      </c>
      <c r="D324" s="3">
        <v>5.4899449341428437E-2</v>
      </c>
      <c r="E324" s="4">
        <f t="shared" ref="E324:E362" si="49">E323*(1+D323)</f>
        <v>66.751573460768626</v>
      </c>
      <c r="F324" s="4">
        <f t="shared" ref="F324:F361" si="50">(F323+C324)*(1+D324)</f>
        <v>434135.60919947404</v>
      </c>
      <c r="G324" s="4">
        <f t="shared" ref="G324:G361" si="51">0.01*F324+0.99*(G323+C324)*1.0033</f>
        <v>390997.49732683424</v>
      </c>
      <c r="H324" s="3">
        <f t="shared" si="43"/>
        <v>4.419352908855867E-3</v>
      </c>
      <c r="I324" s="5">
        <f t="shared" si="46"/>
        <v>0.90063447697325616</v>
      </c>
      <c r="J324">
        <f t="shared" si="47"/>
        <v>198.89146626556854</v>
      </c>
      <c r="K324">
        <f t="shared" si="44"/>
        <v>210.27804996101398</v>
      </c>
      <c r="AE324" s="4"/>
      <c r="AF324" s="4"/>
      <c r="AG324" s="4"/>
      <c r="AH324" s="4"/>
      <c r="AI324" s="3"/>
    </row>
    <row r="325" spans="1:35" x14ac:dyDescent="0.35">
      <c r="A325" s="2">
        <v>42705</v>
      </c>
      <c r="B325">
        <f t="shared" si="48"/>
        <v>324</v>
      </c>
      <c r="C325">
        <f t="shared" si="45"/>
        <v>360</v>
      </c>
      <c r="D325" s="3">
        <v>3.4714022801692369E-2</v>
      </c>
      <c r="E325" s="4">
        <f t="shared" si="49"/>
        <v>70.41619808643874</v>
      </c>
      <c r="F325" s="4">
        <f t="shared" si="50"/>
        <v>449578.69968445983</v>
      </c>
      <c r="G325" s="4">
        <f t="shared" si="51"/>
        <v>393218.2742941773</v>
      </c>
      <c r="H325" s="3">
        <f t="shared" ref="H325:H361" si="52">G325/(G324+C325)-1</f>
        <v>4.7546731059275871E-3</v>
      </c>
      <c r="I325" s="5">
        <f t="shared" si="46"/>
        <v>0.87463724275674204</v>
      </c>
      <c r="J325">
        <f t="shared" si="47"/>
        <v>199.77043784555588</v>
      </c>
      <c r="K325">
        <f t="shared" ref="K325:K362" si="53">J325/I324</f>
        <v>221.8107822353418</v>
      </c>
      <c r="AE325" s="4"/>
      <c r="AF325" s="4"/>
      <c r="AG325" s="4"/>
      <c r="AH325" s="4"/>
      <c r="AI325" s="3"/>
    </row>
    <row r="326" spans="1:35" x14ac:dyDescent="0.35">
      <c r="A326" s="2">
        <v>42736</v>
      </c>
      <c r="B326">
        <f t="shared" si="48"/>
        <v>325</v>
      </c>
      <c r="C326">
        <f t="shared" si="45"/>
        <v>350</v>
      </c>
      <c r="D326" s="3">
        <v>2.1528525296016549E-3</v>
      </c>
      <c r="E326" s="4">
        <f t="shared" si="49"/>
        <v>72.86062759241986</v>
      </c>
      <c r="F326" s="4">
        <f t="shared" si="50"/>
        <v>450897.32982371596</v>
      </c>
      <c r="G326" s="4">
        <f t="shared" si="51"/>
        <v>395427.35240159178</v>
      </c>
      <c r="H326" s="3">
        <f t="shared" si="52"/>
        <v>4.7236482939294611E-3</v>
      </c>
      <c r="I326" s="5">
        <f t="shared" si="46"/>
        <v>0.87697869613951607</v>
      </c>
      <c r="J326">
        <f t="shared" si="47"/>
        <v>200.72028097373951</v>
      </c>
      <c r="K326">
        <f t="shared" si="53"/>
        <v>229.48974861977689</v>
      </c>
      <c r="AE326" s="4"/>
      <c r="AF326" s="4"/>
      <c r="AG326" s="4"/>
      <c r="AH326" s="4"/>
      <c r="AI326" s="3"/>
    </row>
    <row r="327" spans="1:35" x14ac:dyDescent="0.35">
      <c r="A327" s="2">
        <v>42767</v>
      </c>
      <c r="B327">
        <f t="shared" si="48"/>
        <v>326</v>
      </c>
      <c r="C327">
        <f t="shared" si="45"/>
        <v>340</v>
      </c>
      <c r="D327" s="3">
        <v>9.441138099694369E-3</v>
      </c>
      <c r="E327" s="4">
        <f t="shared" si="49"/>
        <v>73.017485778840566</v>
      </c>
      <c r="F327" s="4">
        <f t="shared" si="50"/>
        <v>455497.52377031901</v>
      </c>
      <c r="G327" s="4">
        <f t="shared" si="51"/>
        <v>397657.62605557503</v>
      </c>
      <c r="H327" s="3">
        <f t="shared" si="52"/>
        <v>4.7762243209621413E-3</v>
      </c>
      <c r="I327" s="5">
        <f t="shared" si="46"/>
        <v>0.87301819505848888</v>
      </c>
      <c r="J327">
        <f t="shared" si="47"/>
        <v>201.66841298651815</v>
      </c>
      <c r="K327">
        <f t="shared" si="53"/>
        <v>229.95816645748403</v>
      </c>
      <c r="AE327" s="4"/>
      <c r="AF327" s="4"/>
      <c r="AG327" s="4"/>
      <c r="AH327" s="4"/>
      <c r="AI327" s="3"/>
    </row>
    <row r="328" spans="1:35" x14ac:dyDescent="0.35">
      <c r="A328" s="2">
        <v>42795</v>
      </c>
      <c r="B328">
        <f t="shared" si="48"/>
        <v>327</v>
      </c>
      <c r="C328">
        <f t="shared" si="45"/>
        <v>330</v>
      </c>
      <c r="D328" s="3">
        <v>-5.8637901822616448E-3</v>
      </c>
      <c r="E328" s="4">
        <f t="shared" si="49"/>
        <v>73.706853945771073</v>
      </c>
      <c r="F328" s="4">
        <f t="shared" si="50"/>
        <v>453154.64681162994</v>
      </c>
      <c r="G328" s="4">
        <f t="shared" si="51"/>
        <v>399839.52183745918</v>
      </c>
      <c r="H328" s="3">
        <f t="shared" si="52"/>
        <v>4.6531491449575135E-3</v>
      </c>
      <c r="I328" s="5">
        <f t="shared" si="46"/>
        <v>0.88234673229262262</v>
      </c>
      <c r="J328">
        <f t="shared" si="47"/>
        <v>202.63162656539419</v>
      </c>
      <c r="K328">
        <f t="shared" si="53"/>
        <v>232.10470035142697</v>
      </c>
      <c r="AE328" s="4"/>
      <c r="AF328" s="4"/>
      <c r="AG328" s="4"/>
      <c r="AH328" s="4"/>
      <c r="AI328" s="3"/>
    </row>
    <row r="329" spans="1:35" x14ac:dyDescent="0.35">
      <c r="A329" s="2">
        <v>42826</v>
      </c>
      <c r="B329">
        <f t="shared" si="48"/>
        <v>328</v>
      </c>
      <c r="C329">
        <f t="shared" si="45"/>
        <v>320</v>
      </c>
      <c r="D329" s="3">
        <v>1.2697129364638371E-2</v>
      </c>
      <c r="E329" s="4">
        <f t="shared" si="49"/>
        <v>73.274652419238464</v>
      </c>
      <c r="F329" s="4">
        <f t="shared" si="50"/>
        <v>459232.47306578088</v>
      </c>
      <c r="G329" s="4">
        <f t="shared" si="51"/>
        <v>402057.5725075854</v>
      </c>
      <c r="H329" s="3">
        <f t="shared" si="52"/>
        <v>4.7432350513882948E-3</v>
      </c>
      <c r="I329" s="5">
        <f t="shared" si="46"/>
        <v>0.87549900342085418</v>
      </c>
      <c r="J329">
        <f t="shared" si="47"/>
        <v>203.5745017452883</v>
      </c>
      <c r="K329">
        <f t="shared" si="53"/>
        <v>230.71939215588844</v>
      </c>
      <c r="AE329" s="4"/>
      <c r="AF329" s="4"/>
      <c r="AG329" s="4"/>
      <c r="AH329" s="4"/>
      <c r="AI329" s="3"/>
    </row>
    <row r="330" spans="1:35" x14ac:dyDescent="0.35">
      <c r="A330" s="2">
        <v>42856</v>
      </c>
      <c r="B330">
        <f t="shared" si="48"/>
        <v>329</v>
      </c>
      <c r="C330">
        <f t="shared" si="45"/>
        <v>310</v>
      </c>
      <c r="D330" s="3">
        <v>2.3932756031952569E-2</v>
      </c>
      <c r="E330" s="4">
        <f t="shared" si="49"/>
        <v>74.205030160154436</v>
      </c>
      <c r="F330" s="4">
        <f t="shared" si="50"/>
        <v>470540.5909599844</v>
      </c>
      <c r="G330" s="4">
        <f t="shared" si="51"/>
        <v>404363.83755149168</v>
      </c>
      <c r="H330" s="3">
        <f t="shared" si="52"/>
        <v>4.9612970336188056E-3</v>
      </c>
      <c r="I330" s="5">
        <f t="shared" si="46"/>
        <v>0.85936016003745674</v>
      </c>
      <c r="J330">
        <f t="shared" si="47"/>
        <v>204.54010345753545</v>
      </c>
      <c r="K330">
        <f t="shared" si="53"/>
        <v>233.62688324981747</v>
      </c>
      <c r="AE330" s="4"/>
      <c r="AF330" s="4"/>
      <c r="AG330" s="4"/>
      <c r="AH330" s="4"/>
      <c r="AI330" s="3"/>
    </row>
    <row r="331" spans="1:35" x14ac:dyDescent="0.35">
      <c r="A331" s="2">
        <v>42887</v>
      </c>
      <c r="B331">
        <f t="shared" si="48"/>
        <v>330</v>
      </c>
      <c r="C331">
        <f t="shared" si="45"/>
        <v>300</v>
      </c>
      <c r="D331" s="3">
        <v>2.9588839615996298E-2</v>
      </c>
      <c r="E331" s="4">
        <f t="shared" si="49"/>
        <v>75.980961043321102</v>
      </c>
      <c r="F331" s="4">
        <f t="shared" si="50"/>
        <v>484772.21769060026</v>
      </c>
      <c r="G331" s="4">
        <f t="shared" si="51"/>
        <v>406786.95811016351</v>
      </c>
      <c r="H331" s="3">
        <f t="shared" si="52"/>
        <v>5.2466278467535599E-3</v>
      </c>
      <c r="I331" s="5">
        <f t="shared" si="46"/>
        <v>0.83913009711664244</v>
      </c>
      <c r="J331">
        <f t="shared" si="47"/>
        <v>205.55488766607542</v>
      </c>
      <c r="K331">
        <f t="shared" si="53"/>
        <v>239.19527251195348</v>
      </c>
      <c r="AE331" s="4"/>
      <c r="AF331" s="4"/>
      <c r="AG331" s="4"/>
      <c r="AH331" s="4"/>
      <c r="AI331" s="3"/>
    </row>
    <row r="332" spans="1:35" x14ac:dyDescent="0.35">
      <c r="A332" s="2">
        <v>42917</v>
      </c>
      <c r="B332">
        <f t="shared" si="48"/>
        <v>331</v>
      </c>
      <c r="C332">
        <f t="shared" si="45"/>
        <v>290</v>
      </c>
      <c r="D332" s="3">
        <v>4.2382726779858996E-3</v>
      </c>
      <c r="E332" s="4">
        <f t="shared" si="49"/>
        <v>78.229149513501184</v>
      </c>
      <c r="F332" s="4">
        <f t="shared" si="50"/>
        <v>487118.04363496159</v>
      </c>
      <c r="G332" s="4">
        <f t="shared" si="51"/>
        <v>409207.28938755736</v>
      </c>
      <c r="H332" s="3">
        <f t="shared" si="52"/>
        <v>5.2332396490428756E-3</v>
      </c>
      <c r="I332" s="5">
        <f t="shared" si="46"/>
        <v>0.84005775342251687</v>
      </c>
      <c r="J332">
        <f t="shared" si="47"/>
        <v>206.63335766374055</v>
      </c>
      <c r="K332">
        <f t="shared" si="53"/>
        <v>246.24710563208137</v>
      </c>
      <c r="AE332" s="4"/>
      <c r="AF332" s="4"/>
      <c r="AG332" s="4"/>
      <c r="AH332" s="4"/>
      <c r="AI332" s="3"/>
    </row>
    <row r="333" spans="1:35" x14ac:dyDescent="0.35">
      <c r="A333" s="2">
        <v>42948</v>
      </c>
      <c r="B333">
        <f t="shared" si="48"/>
        <v>332</v>
      </c>
      <c r="C333">
        <f t="shared" si="45"/>
        <v>280</v>
      </c>
      <c r="D333" s="3">
        <v>-4.7559674537564543E-4</v>
      </c>
      <c r="E333" s="4">
        <f t="shared" si="49"/>
        <v>78.560705980506327</v>
      </c>
      <c r="F333" s="4">
        <f t="shared" si="50"/>
        <v>487166.23871170636</v>
      </c>
      <c r="G333" s="4">
        <f t="shared" si="51"/>
        <v>411601.87385522801</v>
      </c>
      <c r="H333" s="3">
        <f t="shared" si="52"/>
        <v>5.1639807204597599E-3</v>
      </c>
      <c r="I333" s="5">
        <f t="shared" si="46"/>
        <v>0.8448899803559754</v>
      </c>
      <c r="J333">
        <f t="shared" si="47"/>
        <v>207.7147195438813</v>
      </c>
      <c r="K333">
        <f t="shared" si="53"/>
        <v>247.26242772907156</v>
      </c>
      <c r="AE333" s="4"/>
      <c r="AF333" s="4"/>
      <c r="AG333" s="4"/>
      <c r="AH333" s="4"/>
      <c r="AI333" s="3"/>
    </row>
    <row r="334" spans="1:35" x14ac:dyDescent="0.35">
      <c r="A334" s="2">
        <v>42979</v>
      </c>
      <c r="B334">
        <f t="shared" si="48"/>
        <v>333</v>
      </c>
      <c r="C334">
        <f t="shared" si="45"/>
        <v>270</v>
      </c>
      <c r="D334" s="3">
        <v>4.3449931412894237E-2</v>
      </c>
      <c r="E334" s="4">
        <f t="shared" si="49"/>
        <v>78.523342764427582</v>
      </c>
      <c r="F334" s="4">
        <f t="shared" si="50"/>
        <v>508615.30985188915</v>
      </c>
      <c r="G334" s="4">
        <f t="shared" si="51"/>
        <v>414184.89362707967</v>
      </c>
      <c r="H334" s="3">
        <f t="shared" si="52"/>
        <v>5.6158721162511416E-3</v>
      </c>
      <c r="I334" s="5">
        <f t="shared" si="46"/>
        <v>0.81433823481973433</v>
      </c>
      <c r="J334">
        <f t="shared" si="47"/>
        <v>208.78735435096161</v>
      </c>
      <c r="K334">
        <f t="shared" si="53"/>
        <v>247.11780137692455</v>
      </c>
      <c r="AE334" s="4"/>
      <c r="AF334" s="4"/>
      <c r="AG334" s="4"/>
      <c r="AH334" s="4"/>
      <c r="AI334" s="3"/>
    </row>
    <row r="335" spans="1:35" x14ac:dyDescent="0.35">
      <c r="A335" s="2">
        <v>43009</v>
      </c>
      <c r="B335">
        <f t="shared" si="48"/>
        <v>334</v>
      </c>
      <c r="C335">
        <f t="shared" si="45"/>
        <v>260</v>
      </c>
      <c r="D335" s="3">
        <v>5.4495185197357653E-2</v>
      </c>
      <c r="E335" s="4">
        <f t="shared" si="49"/>
        <v>81.935176621853145</v>
      </c>
      <c r="F335" s="4">
        <f t="shared" si="50"/>
        <v>536606.56410463061</v>
      </c>
      <c r="G335" s="4">
        <f t="shared" si="51"/>
        <v>417020.50179933489</v>
      </c>
      <c r="H335" s="3">
        <f t="shared" si="52"/>
        <v>6.2145974334835152E-3</v>
      </c>
      <c r="I335" s="5">
        <f t="shared" si="46"/>
        <v>0.7771438698204628</v>
      </c>
      <c r="J335">
        <f t="shared" si="47"/>
        <v>209.95987743248702</v>
      </c>
      <c r="K335">
        <f t="shared" si="53"/>
        <v>257.82883383704154</v>
      </c>
      <c r="AE335" s="4"/>
      <c r="AF335" s="4"/>
      <c r="AG335" s="4"/>
      <c r="AH335" s="4"/>
      <c r="AI335" s="3"/>
    </row>
    <row r="336" spans="1:35" x14ac:dyDescent="0.35">
      <c r="A336" s="2">
        <v>43040</v>
      </c>
      <c r="B336">
        <f t="shared" si="48"/>
        <v>335</v>
      </c>
      <c r="C336">
        <f t="shared" si="45"/>
        <v>250</v>
      </c>
      <c r="D336" s="3">
        <v>1.4823847499425429E-2</v>
      </c>
      <c r="E336" s="4">
        <f t="shared" si="49"/>
        <v>86.400249246039238</v>
      </c>
      <c r="F336" s="4">
        <f t="shared" si="50"/>
        <v>544814.84393998317</v>
      </c>
      <c r="G336" s="4">
        <f t="shared" si="51"/>
        <v>419909.16795011982</v>
      </c>
      <c r="H336" s="3">
        <f t="shared" si="52"/>
        <v>6.3236345234245483E-3</v>
      </c>
      <c r="I336" s="5">
        <f t="shared" si="46"/>
        <v>0.77073738467444741</v>
      </c>
      <c r="J336">
        <f t="shared" si="47"/>
        <v>211.26469354791345</v>
      </c>
      <c r="K336">
        <f t="shared" si="53"/>
        <v>271.84759701793723</v>
      </c>
      <c r="AE336" s="4"/>
      <c r="AF336" s="4"/>
      <c r="AG336" s="4"/>
      <c r="AH336" s="4"/>
      <c r="AI336" s="3"/>
    </row>
    <row r="337" spans="1:35" x14ac:dyDescent="0.35">
      <c r="A337" s="2">
        <v>43070</v>
      </c>
      <c r="B337">
        <f t="shared" si="48"/>
        <v>336</v>
      </c>
      <c r="C337">
        <f t="shared" si="45"/>
        <v>240</v>
      </c>
      <c r="D337" s="3">
        <v>1.5705258631941773E-2</v>
      </c>
      <c r="E337" s="4">
        <f t="shared" si="49"/>
        <v>87.681033364774862</v>
      </c>
      <c r="F337" s="4">
        <f t="shared" si="50"/>
        <v>553615.07123265322</v>
      </c>
      <c r="G337" s="4">
        <f t="shared" si="51"/>
        <v>422856.45431463822</v>
      </c>
      <c r="H337" s="3">
        <f t="shared" si="52"/>
        <v>6.44363138388937E-3</v>
      </c>
      <c r="I337" s="5">
        <f t="shared" si="46"/>
        <v>0.76380950643761558</v>
      </c>
      <c r="J337">
        <f t="shared" si="47"/>
        <v>212.60065425761374</v>
      </c>
      <c r="K337">
        <f t="shared" si="53"/>
        <v>275.84058913583692</v>
      </c>
      <c r="AE337" s="4"/>
      <c r="AF337" s="4"/>
      <c r="AG337" s="4"/>
      <c r="AH337" s="4"/>
      <c r="AI337" s="3"/>
    </row>
    <row r="338" spans="1:35" x14ac:dyDescent="0.35">
      <c r="A338" s="2">
        <v>43101</v>
      </c>
      <c r="B338">
        <f t="shared" si="48"/>
        <v>337</v>
      </c>
      <c r="C338">
        <f t="shared" si="45"/>
        <v>230</v>
      </c>
      <c r="D338" s="3">
        <v>1.0601828579203854E-2</v>
      </c>
      <c r="E338" s="4">
        <f t="shared" si="49"/>
        <v>89.058086670884563</v>
      </c>
      <c r="F338" s="4">
        <f t="shared" si="50"/>
        <v>559716.84173729876</v>
      </c>
      <c r="G338" s="4">
        <f t="shared" si="51"/>
        <v>425834.98163511074</v>
      </c>
      <c r="H338" s="3">
        <f t="shared" si="52"/>
        <v>6.4963727683622352E-3</v>
      </c>
      <c r="I338" s="5">
        <f t="shared" si="46"/>
        <v>0.76080430296391721</v>
      </c>
      <c r="J338">
        <f t="shared" si="47"/>
        <v>213.97057450562352</v>
      </c>
      <c r="K338">
        <f t="shared" si="53"/>
        <v>280.13604531262752</v>
      </c>
      <c r="AE338" s="4"/>
      <c r="AF338" s="4"/>
      <c r="AG338" s="4"/>
      <c r="AH338" s="4"/>
      <c r="AI338" s="3"/>
    </row>
    <row r="339" spans="1:35" x14ac:dyDescent="0.35">
      <c r="A339" s="2">
        <v>43132</v>
      </c>
      <c r="B339">
        <f t="shared" si="48"/>
        <v>338</v>
      </c>
      <c r="C339">
        <f t="shared" si="45"/>
        <v>220</v>
      </c>
      <c r="D339" s="3">
        <v>-3.7006978779424292E-2</v>
      </c>
      <c r="E339" s="4">
        <f t="shared" si="49"/>
        <v>90.002265239361151</v>
      </c>
      <c r="F339" s="4">
        <f t="shared" si="50"/>
        <v>539215.27091730875</v>
      </c>
      <c r="G339" s="4">
        <f t="shared" si="51"/>
        <v>428578.50615293469</v>
      </c>
      <c r="H339" s="3">
        <f t="shared" si="52"/>
        <v>5.9230020222722501E-3</v>
      </c>
      <c r="I339" s="5">
        <f t="shared" si="46"/>
        <v>0.79481893274988358</v>
      </c>
      <c r="J339">
        <f t="shared" si="47"/>
        <v>215.36060711907268</v>
      </c>
      <c r="K339">
        <f t="shared" si="53"/>
        <v>283.06964915955086</v>
      </c>
      <c r="AE339" s="4"/>
      <c r="AF339" s="4"/>
      <c r="AG339" s="4"/>
      <c r="AH339" s="4"/>
      <c r="AI339" s="3"/>
    </row>
    <row r="340" spans="1:35" x14ac:dyDescent="0.35">
      <c r="A340" s="2">
        <v>43160</v>
      </c>
      <c r="B340">
        <f t="shared" si="48"/>
        <v>339</v>
      </c>
      <c r="C340">
        <f t="shared" si="45"/>
        <v>210</v>
      </c>
      <c r="D340" s="3">
        <v>-2.0432099484634047E-2</v>
      </c>
      <c r="E340" s="4">
        <f t="shared" si="49"/>
        <v>86.671553319547996</v>
      </c>
      <c r="F340" s="4">
        <f t="shared" si="50"/>
        <v>528403.6801174006</v>
      </c>
      <c r="G340" s="4">
        <f t="shared" si="51"/>
        <v>431185.509942181</v>
      </c>
      <c r="H340" s="3">
        <f t="shared" si="52"/>
        <v>5.5901773364965823E-3</v>
      </c>
      <c r="I340" s="5">
        <f t="shared" si="46"/>
        <v>0.8160153423730514</v>
      </c>
      <c r="J340">
        <f t="shared" si="47"/>
        <v>216.63618843055673</v>
      </c>
      <c r="K340">
        <f t="shared" si="53"/>
        <v>272.56042792167432</v>
      </c>
      <c r="AE340" s="4"/>
      <c r="AF340" s="4"/>
      <c r="AG340" s="4"/>
      <c r="AH340" s="4"/>
      <c r="AI340" s="3"/>
    </row>
    <row r="341" spans="1:35" x14ac:dyDescent="0.35">
      <c r="A341" s="2">
        <v>43191</v>
      </c>
      <c r="B341">
        <f t="shared" si="48"/>
        <v>340</v>
      </c>
      <c r="C341">
        <f t="shared" si="45"/>
        <v>200</v>
      </c>
      <c r="D341" s="3">
        <v>3.5519732303568891E-2</v>
      </c>
      <c r="E341" s="4">
        <f t="shared" si="49"/>
        <v>84.900671519635225</v>
      </c>
      <c r="F341" s="4">
        <f t="shared" si="50"/>
        <v>547379.54132985207</v>
      </c>
      <c r="G341" s="4">
        <f t="shared" si="51"/>
        <v>433954.78671703889</v>
      </c>
      <c r="H341" s="3">
        <f t="shared" si="52"/>
        <v>5.9558717565693087E-3</v>
      </c>
      <c r="I341" s="5">
        <f t="shared" si="46"/>
        <v>0.79278590804243598</v>
      </c>
      <c r="J341">
        <f t="shared" si="47"/>
        <v>217.84722314138622</v>
      </c>
      <c r="K341">
        <f t="shared" si="53"/>
        <v>266.96461675324076</v>
      </c>
      <c r="AE341" s="4"/>
      <c r="AF341" s="4"/>
      <c r="AG341" s="4"/>
      <c r="AH341" s="4"/>
      <c r="AI341" s="3"/>
    </row>
    <row r="342" spans="1:35" x14ac:dyDescent="0.35">
      <c r="A342" s="2">
        <v>43221</v>
      </c>
      <c r="B342">
        <f t="shared" si="48"/>
        <v>341</v>
      </c>
      <c r="C342">
        <f t="shared" si="45"/>
        <v>190</v>
      </c>
      <c r="D342" s="3">
        <v>-1.6708463349732902E-2</v>
      </c>
      <c r="E342" s="4">
        <f t="shared" si="49"/>
        <v>87.916320644405914</v>
      </c>
      <c r="F342" s="4">
        <f t="shared" si="50"/>
        <v>538420.49571711221</v>
      </c>
      <c r="G342" s="4">
        <f t="shared" si="51"/>
        <v>436605.89482524421</v>
      </c>
      <c r="H342" s="3">
        <f t="shared" si="52"/>
        <v>5.6688648199969549E-3</v>
      </c>
      <c r="I342" s="5">
        <f t="shared" si="46"/>
        <v>0.81090132767649747</v>
      </c>
      <c r="J342">
        <f t="shared" si="47"/>
        <v>219.14469326494105</v>
      </c>
      <c r="K342">
        <f t="shared" si="53"/>
        <v>276.42354769657527</v>
      </c>
      <c r="AE342" s="4"/>
      <c r="AF342" s="4"/>
      <c r="AG342" s="4"/>
      <c r="AH342" s="4"/>
      <c r="AI342" s="3"/>
    </row>
    <row r="343" spans="1:35" x14ac:dyDescent="0.35">
      <c r="A343" s="2">
        <v>43252</v>
      </c>
      <c r="B343">
        <f t="shared" si="48"/>
        <v>342</v>
      </c>
      <c r="C343">
        <f t="shared" si="45"/>
        <v>180</v>
      </c>
      <c r="D343" s="3">
        <v>-7.5655806962825608E-3</v>
      </c>
      <c r="E343" s="4">
        <f t="shared" si="49"/>
        <v>86.447374023075497</v>
      </c>
      <c r="F343" s="4">
        <f t="shared" si="50"/>
        <v>534525.6702037066</v>
      </c>
      <c r="G343" s="4">
        <f t="shared" si="51"/>
        <v>439190.27209742292</v>
      </c>
      <c r="H343" s="3">
        <f t="shared" si="52"/>
        <v>5.504704480305378E-3</v>
      </c>
      <c r="I343" s="5">
        <f t="shared" si="46"/>
        <v>0.82164486493239597</v>
      </c>
      <c r="J343">
        <f t="shared" si="47"/>
        <v>220.3869949070797</v>
      </c>
      <c r="K343">
        <f t="shared" si="53"/>
        <v>271.78028618914942</v>
      </c>
      <c r="AE343" s="4"/>
      <c r="AF343" s="4"/>
      <c r="AG343" s="4"/>
      <c r="AH343" s="4"/>
      <c r="AI343" s="3"/>
    </row>
    <row r="344" spans="1:35" x14ac:dyDescent="0.35">
      <c r="A344" s="2">
        <v>43282</v>
      </c>
      <c r="B344">
        <f t="shared" si="48"/>
        <v>343</v>
      </c>
      <c r="C344">
        <f t="shared" si="45"/>
        <v>170</v>
      </c>
      <c r="D344" s="3">
        <v>1.3017992922103842E-2</v>
      </c>
      <c r="E344" s="4">
        <f t="shared" si="49"/>
        <v>85.793349438922206</v>
      </c>
      <c r="F344" s="4">
        <f t="shared" si="50"/>
        <v>541656.33465389803</v>
      </c>
      <c r="G344" s="4">
        <f t="shared" si="51"/>
        <v>441818.62273192999</v>
      </c>
      <c r="H344" s="3">
        <f t="shared" si="52"/>
        <v>5.5952956847267199E-3</v>
      </c>
      <c r="I344" s="5">
        <f t="shared" si="46"/>
        <v>0.81568070834847473</v>
      </c>
      <c r="J344">
        <f t="shared" si="47"/>
        <v>221.60016018534574</v>
      </c>
      <c r="K344">
        <f t="shared" si="53"/>
        <v>269.70309149753984</v>
      </c>
      <c r="AE344" s="4"/>
      <c r="AF344" s="4"/>
      <c r="AG344" s="4"/>
      <c r="AH344" s="4"/>
      <c r="AI344" s="3"/>
    </row>
    <row r="345" spans="1:35" x14ac:dyDescent="0.35">
      <c r="A345" s="2">
        <v>43313</v>
      </c>
      <c r="B345">
        <f t="shared" si="48"/>
        <v>344</v>
      </c>
      <c r="C345">
        <f t="shared" si="45"/>
        <v>160</v>
      </c>
      <c r="D345" s="3">
        <v>-9.9575516274458299E-3</v>
      </c>
      <c r="E345" s="4">
        <f t="shared" si="49"/>
        <v>86.910206654681687</v>
      </c>
      <c r="F345" s="4">
        <f t="shared" si="50"/>
        <v>536421.17052898835</v>
      </c>
      <c r="G345" s="4">
        <f t="shared" si="51"/>
        <v>444366.99237036583</v>
      </c>
      <c r="H345" s="3">
        <f t="shared" si="52"/>
        <v>5.4038125728186337E-3</v>
      </c>
      <c r="I345" s="5">
        <f t="shared" si="46"/>
        <v>0.8283919740381539</v>
      </c>
      <c r="J345">
        <f t="shared" si="47"/>
        <v>222.84007860536556</v>
      </c>
      <c r="K345">
        <f t="shared" si="53"/>
        <v>273.19522985477295</v>
      </c>
      <c r="AE345" s="4"/>
      <c r="AF345" s="4"/>
      <c r="AG345" s="4"/>
      <c r="AH345" s="4"/>
      <c r="AI345" s="3"/>
    </row>
    <row r="346" spans="1:35" x14ac:dyDescent="0.35">
      <c r="A346" s="2">
        <v>43344</v>
      </c>
      <c r="B346">
        <f t="shared" si="48"/>
        <v>345</v>
      </c>
      <c r="C346">
        <f t="shared" si="45"/>
        <v>150</v>
      </c>
      <c r="D346" s="3">
        <v>5.5487530562347252E-2</v>
      </c>
      <c r="E346" s="4">
        <f t="shared" si="49"/>
        <v>86.044793784965705</v>
      </c>
      <c r="F346" s="4">
        <f t="shared" si="50"/>
        <v>566344.17975259002</v>
      </c>
      <c r="G346" s="4">
        <f t="shared" si="51"/>
        <v>447187.50125826208</v>
      </c>
      <c r="H346" s="3">
        <f t="shared" si="52"/>
        <v>6.0076643496931315E-3</v>
      </c>
      <c r="I346" s="5">
        <f t="shared" si="46"/>
        <v>0.78960377319250974</v>
      </c>
      <c r="J346">
        <f t="shared" si="47"/>
        <v>224.04426462386112</v>
      </c>
      <c r="K346">
        <f t="shared" si="53"/>
        <v>270.4568267745459</v>
      </c>
      <c r="AE346" s="4"/>
      <c r="AF346" s="4"/>
      <c r="AG346" s="4"/>
      <c r="AH346" s="4"/>
      <c r="AI346" s="3"/>
    </row>
    <row r="347" spans="1:35" x14ac:dyDescent="0.35">
      <c r="A347" s="2">
        <v>43374</v>
      </c>
      <c r="B347">
        <f t="shared" si="48"/>
        <v>346</v>
      </c>
      <c r="C347">
        <f t="shared" si="45"/>
        <v>140</v>
      </c>
      <c r="D347" s="3">
        <v>-9.413325723011462E-2</v>
      </c>
      <c r="E347" s="4">
        <f t="shared" si="49"/>
        <v>90.819206909839849</v>
      </c>
      <c r="F347" s="4">
        <f t="shared" si="50"/>
        <v>513159.17874314898</v>
      </c>
      <c r="G347" s="4">
        <f t="shared" si="51"/>
        <v>449447.23697972175</v>
      </c>
      <c r="H347" s="3">
        <f t="shared" si="52"/>
        <v>4.7386662244042199E-3</v>
      </c>
      <c r="I347" s="5">
        <f t="shared" si="46"/>
        <v>0.87584370619761065</v>
      </c>
      <c r="J347">
        <f t="shared" si="47"/>
        <v>225.39024736519511</v>
      </c>
      <c r="K347">
        <f t="shared" si="53"/>
        <v>285.4472775046425</v>
      </c>
      <c r="AE347" s="4"/>
      <c r="AF347" s="4"/>
      <c r="AG347" s="4"/>
      <c r="AH347" s="4"/>
      <c r="AI347" s="3"/>
    </row>
    <row r="348" spans="1:35" x14ac:dyDescent="0.35">
      <c r="A348" s="2">
        <v>43405</v>
      </c>
      <c r="B348">
        <f t="shared" si="48"/>
        <v>347</v>
      </c>
      <c r="C348">
        <f t="shared" si="45"/>
        <v>130</v>
      </c>
      <c r="D348" s="3">
        <v>1.3014962501687708E-2</v>
      </c>
      <c r="E348" s="4">
        <f t="shared" si="49"/>
        <v>82.270099144360898</v>
      </c>
      <c r="F348" s="4">
        <f t="shared" si="50"/>
        <v>519969.61815701314</v>
      </c>
      <c r="G348" s="4">
        <f t="shared" si="51"/>
        <v>451749.92962470744</v>
      </c>
      <c r="H348" s="3">
        <f t="shared" si="52"/>
        <v>4.832746114064701E-3</v>
      </c>
      <c r="I348" s="5">
        <f t="shared" si="46"/>
        <v>0.86880062574789574</v>
      </c>
      <c r="J348">
        <f t="shared" si="47"/>
        <v>226.45829651769466</v>
      </c>
      <c r="K348">
        <f t="shared" si="53"/>
        <v>258.56016880093949</v>
      </c>
      <c r="AE348" s="4"/>
      <c r="AF348" s="4"/>
      <c r="AG348" s="4"/>
      <c r="AH348" s="4"/>
      <c r="AI348" s="3"/>
    </row>
    <row r="349" spans="1:35" x14ac:dyDescent="0.35">
      <c r="A349" s="2">
        <v>43435</v>
      </c>
      <c r="B349">
        <f t="shared" si="48"/>
        <v>348</v>
      </c>
      <c r="C349">
        <f t="shared" si="45"/>
        <v>120</v>
      </c>
      <c r="D349" s="3">
        <v>-0.10210749943455358</v>
      </c>
      <c r="E349" s="4">
        <f t="shared" si="49"/>
        <v>83.340841399734884</v>
      </c>
      <c r="F349" s="4">
        <f t="shared" si="50"/>
        <v>466984.56776512874</v>
      </c>
      <c r="G349" s="4">
        <f t="shared" si="51"/>
        <v>453497.33506619558</v>
      </c>
      <c r="H349" s="3">
        <f t="shared" si="52"/>
        <v>3.6014909043400323E-3</v>
      </c>
      <c r="I349" s="5">
        <f t="shared" si="46"/>
        <v>0.97111846165820925</v>
      </c>
      <c r="J349">
        <f t="shared" si="47"/>
        <v>227.55271197018826</v>
      </c>
      <c r="K349">
        <f t="shared" si="53"/>
        <v>261.91591629472236</v>
      </c>
      <c r="AE349" s="4"/>
      <c r="AF349" s="4"/>
      <c r="AG349" s="4"/>
      <c r="AH349" s="4"/>
      <c r="AI349" s="3"/>
    </row>
    <row r="350" spans="1:35" x14ac:dyDescent="0.35">
      <c r="A350" s="2">
        <v>43466</v>
      </c>
      <c r="B350">
        <f t="shared" si="48"/>
        <v>349</v>
      </c>
      <c r="C350">
        <f t="shared" si="45"/>
        <v>110</v>
      </c>
      <c r="D350" s="3">
        <v>4.9214838671950485E-2</v>
      </c>
      <c r="E350" s="4">
        <f t="shared" si="49"/>
        <v>74.831116483636237</v>
      </c>
      <c r="F350" s="4">
        <f t="shared" si="50"/>
        <v>490082.55156223394</v>
      </c>
      <c r="G350" s="4">
        <f t="shared" si="51"/>
        <v>455454.02239481726</v>
      </c>
      <c r="H350" s="3">
        <f t="shared" si="52"/>
        <v>4.0711143446394704E-3</v>
      </c>
      <c r="I350" s="5">
        <f t="shared" si="46"/>
        <v>0.92934143634162969</v>
      </c>
      <c r="J350">
        <f t="shared" si="47"/>
        <v>228.37224099260681</v>
      </c>
      <c r="K350">
        <f t="shared" si="53"/>
        <v>235.16414321138066</v>
      </c>
      <c r="AE350" s="4"/>
      <c r="AF350" s="4"/>
      <c r="AG350" s="4"/>
      <c r="AH350" s="4"/>
      <c r="AI350" s="3"/>
    </row>
    <row r="351" spans="1:35" x14ac:dyDescent="0.35">
      <c r="A351" s="2">
        <v>43497</v>
      </c>
      <c r="B351">
        <f t="shared" si="48"/>
        <v>350</v>
      </c>
      <c r="C351">
        <f t="shared" si="45"/>
        <v>100</v>
      </c>
      <c r="D351" s="3">
        <v>2.5963335791332955E-2</v>
      </c>
      <c r="E351" s="4">
        <f t="shared" si="49"/>
        <v>78.513917809020327</v>
      </c>
      <c r="F351" s="4">
        <f t="shared" si="50"/>
        <v>502909.32574749656</v>
      </c>
      <c r="G351" s="4">
        <f t="shared" si="51"/>
        <v>457515.8704195079</v>
      </c>
      <c r="H351" s="3">
        <f t="shared" si="52"/>
        <v>4.3065101574064624E-3</v>
      </c>
      <c r="I351" s="5">
        <f t="shared" si="46"/>
        <v>0.90973829077335489</v>
      </c>
      <c r="J351">
        <f t="shared" si="47"/>
        <v>229.30197049882926</v>
      </c>
      <c r="K351">
        <f t="shared" si="53"/>
        <v>246.73598048256716</v>
      </c>
      <c r="AE351" s="4"/>
      <c r="AF351" s="4"/>
      <c r="AG351" s="4"/>
      <c r="AH351" s="4"/>
      <c r="AI351" s="3"/>
    </row>
    <row r="352" spans="1:35" x14ac:dyDescent="0.35">
      <c r="A352" s="2">
        <v>43525</v>
      </c>
      <c r="B352">
        <f t="shared" si="48"/>
        <v>351</v>
      </c>
      <c r="C352">
        <f t="shared" si="45"/>
        <v>90</v>
      </c>
      <c r="D352" s="3">
        <v>8.9006635799894246E-4</v>
      </c>
      <c r="E352" s="4">
        <f t="shared" si="49"/>
        <v>80.552401021389031</v>
      </c>
      <c r="F352" s="4">
        <f t="shared" si="50"/>
        <v>503447.02852544055</v>
      </c>
      <c r="G352" s="4">
        <f t="shared" si="51"/>
        <v>459559.28037922783</v>
      </c>
      <c r="H352" s="3">
        <f t="shared" si="52"/>
        <v>4.2687607087057433E-3</v>
      </c>
      <c r="I352" s="5">
        <f t="shared" si="46"/>
        <v>0.91282548975458899</v>
      </c>
      <c r="J352">
        <f t="shared" si="47"/>
        <v>230.28946176389579</v>
      </c>
      <c r="K352">
        <f t="shared" si="53"/>
        <v>253.13814324351475</v>
      </c>
      <c r="AE352" s="4"/>
      <c r="AF352" s="4"/>
      <c r="AG352" s="4"/>
      <c r="AH352" s="4"/>
      <c r="AI352" s="3"/>
    </row>
    <row r="353" spans="1:35" x14ac:dyDescent="0.35">
      <c r="A353" s="2">
        <v>43556</v>
      </c>
      <c r="B353">
        <f t="shared" si="48"/>
        <v>352</v>
      </c>
      <c r="C353">
        <f t="shared" si="45"/>
        <v>80</v>
      </c>
      <c r="D353" s="3">
        <v>1.6537172105994934E-2</v>
      </c>
      <c r="E353" s="4">
        <f t="shared" si="49"/>
        <v>80.624098003594213</v>
      </c>
      <c r="F353" s="4">
        <f t="shared" si="50"/>
        <v>511853.94165618601</v>
      </c>
      <c r="G353" s="4">
        <f t="shared" si="51"/>
        <v>461663.06852099637</v>
      </c>
      <c r="H353" s="3">
        <f t="shared" si="52"/>
        <v>4.402992146578022E-3</v>
      </c>
      <c r="I353" s="5">
        <f t="shared" si="46"/>
        <v>0.90194297816133062</v>
      </c>
      <c r="J353">
        <f t="shared" si="47"/>
        <v>231.2725123699025</v>
      </c>
      <c r="K353">
        <f t="shared" si="53"/>
        <v>253.35895520630081</v>
      </c>
      <c r="AE353" s="4"/>
      <c r="AF353" s="4"/>
      <c r="AG353" s="4"/>
      <c r="AH353" s="4"/>
      <c r="AI353" s="3"/>
    </row>
    <row r="354" spans="1:35" x14ac:dyDescent="0.35">
      <c r="A354" s="2">
        <v>43586</v>
      </c>
      <c r="B354">
        <f t="shared" si="48"/>
        <v>353</v>
      </c>
      <c r="C354">
        <f t="shared" si="45"/>
        <v>70</v>
      </c>
      <c r="D354" s="3">
        <v>-6.5245069450719201E-2</v>
      </c>
      <c r="E354" s="4">
        <f t="shared" si="49"/>
        <v>81.957392588170265</v>
      </c>
      <c r="F354" s="4">
        <f t="shared" si="50"/>
        <v>478523.42852934223</v>
      </c>
      <c r="G354" s="4">
        <f t="shared" si="51"/>
        <v>463409.454055938</v>
      </c>
      <c r="H354" s="3">
        <f t="shared" si="52"/>
        <v>3.6306378061925493E-3</v>
      </c>
      <c r="I354" s="5">
        <f t="shared" si="46"/>
        <v>0.96841539291011436</v>
      </c>
      <c r="J354">
        <f t="shared" si="47"/>
        <v>232.29080342558655</v>
      </c>
      <c r="K354">
        <f t="shared" si="53"/>
        <v>257.54488814706053</v>
      </c>
      <c r="AE354" s="4"/>
      <c r="AF354" s="4"/>
      <c r="AG354" s="4"/>
      <c r="AH354" s="4"/>
      <c r="AI354" s="3"/>
    </row>
    <row r="355" spans="1:35" x14ac:dyDescent="0.35">
      <c r="A355" s="2">
        <v>43617</v>
      </c>
      <c r="B355">
        <f t="shared" si="48"/>
        <v>354</v>
      </c>
      <c r="C355">
        <f t="shared" si="45"/>
        <v>60</v>
      </c>
      <c r="D355" s="3">
        <v>2.7649870823740243E-2</v>
      </c>
      <c r="E355" s="4">
        <f t="shared" si="49"/>
        <v>76.610076816755239</v>
      </c>
      <c r="F355" s="4">
        <f t="shared" si="50"/>
        <v>491816.19850656128</v>
      </c>
      <c r="G355" s="4">
        <f t="shared" si="51"/>
        <v>465267.076206845</v>
      </c>
      <c r="H355" s="3">
        <f t="shared" si="52"/>
        <v>3.8786205545491281E-3</v>
      </c>
      <c r="I355" s="5">
        <f t="shared" si="46"/>
        <v>0.94601820277507165</v>
      </c>
      <c r="J355">
        <f t="shared" si="47"/>
        <v>233.13416719853433</v>
      </c>
      <c r="K355">
        <f t="shared" si="53"/>
        <v>240.7377752412215</v>
      </c>
      <c r="AE355" s="4"/>
      <c r="AF355" s="4"/>
      <c r="AG355" s="4"/>
      <c r="AH355" s="4"/>
      <c r="AI355" s="3"/>
    </row>
    <row r="356" spans="1:35" x14ac:dyDescent="0.35">
      <c r="A356" s="2">
        <v>43647</v>
      </c>
      <c r="B356">
        <f t="shared" si="48"/>
        <v>355</v>
      </c>
      <c r="C356">
        <f t="shared" si="45"/>
        <v>50</v>
      </c>
      <c r="D356" s="3">
        <v>9.1026085023237363E-3</v>
      </c>
      <c r="E356" s="4">
        <f t="shared" si="49"/>
        <v>78.728335544535341</v>
      </c>
      <c r="F356" s="4">
        <f t="shared" si="50"/>
        <v>496343.46394709282</v>
      </c>
      <c r="G356" s="4">
        <f t="shared" si="51"/>
        <v>467147.53097221529</v>
      </c>
      <c r="H356" s="3">
        <f t="shared" si="52"/>
        <v>3.9337794784832791E-3</v>
      </c>
      <c r="I356" s="5">
        <f t="shared" si="46"/>
        <v>0.94117796426147837</v>
      </c>
      <c r="J356">
        <f t="shared" si="47"/>
        <v>234.03840617139826</v>
      </c>
      <c r="K356">
        <f t="shared" si="53"/>
        <v>247.39313206116393</v>
      </c>
      <c r="AE356" s="4"/>
      <c r="AF356" s="4"/>
      <c r="AG356" s="4"/>
      <c r="AH356" s="4"/>
      <c r="AI356" s="3"/>
    </row>
    <row r="357" spans="1:35" x14ac:dyDescent="0.35">
      <c r="A357" s="2">
        <v>43678</v>
      </c>
      <c r="B357">
        <f t="shared" si="48"/>
        <v>356</v>
      </c>
      <c r="C357">
        <f t="shared" si="45"/>
        <v>40</v>
      </c>
      <c r="D357" s="3">
        <v>-3.3726241218890049E-2</v>
      </c>
      <c r="E357" s="4">
        <f t="shared" si="49"/>
        <v>79.444968761036833</v>
      </c>
      <c r="F357" s="4">
        <f t="shared" si="50"/>
        <v>479642.315504945</v>
      </c>
      <c r="G357" s="4">
        <f t="shared" si="51"/>
        <v>468838.38048122887</v>
      </c>
      <c r="H357" s="3">
        <f t="shared" si="52"/>
        <v>3.5335906880438195E-3</v>
      </c>
      <c r="I357" s="5">
        <f t="shared" si="46"/>
        <v>0.97747501695645378</v>
      </c>
      <c r="J357">
        <f t="shared" si="47"/>
        <v>234.95906165077224</v>
      </c>
      <c r="K357">
        <f t="shared" si="53"/>
        <v>249.6436068125962</v>
      </c>
      <c r="AE357" s="4"/>
      <c r="AF357" s="4"/>
      <c r="AG357" s="4"/>
      <c r="AH357" s="4"/>
      <c r="AI357" s="3"/>
    </row>
    <row r="358" spans="1:35" x14ac:dyDescent="0.35">
      <c r="A358" s="2">
        <v>43709</v>
      </c>
      <c r="B358">
        <f t="shared" si="48"/>
        <v>357</v>
      </c>
      <c r="C358">
        <f t="shared" si="45"/>
        <v>30</v>
      </c>
      <c r="D358" s="3">
        <v>6.0383762025449685E-2</v>
      </c>
      <c r="E358" s="4">
        <f t="shared" si="49"/>
        <v>76.765588580974921</v>
      </c>
      <c r="F358" s="4">
        <f t="shared" si="50"/>
        <v>508636.73445459205</v>
      </c>
      <c r="G358" s="4">
        <f t="shared" si="51"/>
        <v>470797.85701999464</v>
      </c>
      <c r="H358" s="3">
        <f t="shared" si="52"/>
        <v>4.1151773484606746E-3</v>
      </c>
      <c r="I358" s="5">
        <f t="shared" si="46"/>
        <v>0.92560726571357099</v>
      </c>
      <c r="J358">
        <f t="shared" si="47"/>
        <v>235.78931080309292</v>
      </c>
      <c r="K358">
        <f t="shared" si="53"/>
        <v>241.22285144152923</v>
      </c>
      <c r="AE358" s="4"/>
      <c r="AF358" s="4"/>
      <c r="AG358" s="4"/>
      <c r="AH358" s="4"/>
      <c r="AI358" s="3"/>
    </row>
    <row r="359" spans="1:35" x14ac:dyDescent="0.35">
      <c r="A359" s="2">
        <v>43739</v>
      </c>
      <c r="B359">
        <f t="shared" si="48"/>
        <v>358</v>
      </c>
      <c r="C359">
        <f t="shared" si="45"/>
        <v>20</v>
      </c>
      <c r="D359" s="3">
        <v>4.9923706420652615E-2</v>
      </c>
      <c r="E359" s="4">
        <f t="shared" si="49"/>
        <v>81.400983613592089</v>
      </c>
      <c r="F359" s="4">
        <f t="shared" si="50"/>
        <v>534050.76393439097</v>
      </c>
      <c r="G359" s="4">
        <f t="shared" si="51"/>
        <v>472988.34802802297</v>
      </c>
      <c r="H359" s="3">
        <f t="shared" si="52"/>
        <v>4.6100439387883885E-3</v>
      </c>
      <c r="I359" s="5">
        <f t="shared" si="46"/>
        <v>0.88566177593958162</v>
      </c>
      <c r="J359">
        <f t="shared" si="47"/>
        <v>236.75962563391897</v>
      </c>
      <c r="K359">
        <f t="shared" si="53"/>
        <v>255.78842604632729</v>
      </c>
      <c r="AE359" s="4"/>
      <c r="AF359" s="4"/>
      <c r="AG359" s="4"/>
      <c r="AH359" s="4"/>
      <c r="AI359" s="3"/>
    </row>
    <row r="360" spans="1:35" x14ac:dyDescent="0.35">
      <c r="A360" s="2">
        <v>43770</v>
      </c>
      <c r="B360">
        <f t="shared" si="48"/>
        <v>359</v>
      </c>
      <c r="C360">
        <f t="shared" si="45"/>
        <v>10</v>
      </c>
      <c r="D360" s="3">
        <v>1.9448448614032228E-2</v>
      </c>
      <c r="E360" s="4">
        <f t="shared" si="49"/>
        <v>85.464822421869414</v>
      </c>
      <c r="F360" s="4">
        <f t="shared" si="50"/>
        <v>544447.41725853982</v>
      </c>
      <c r="G360" s="4">
        <f t="shared" si="51"/>
        <v>475258.12432333577</v>
      </c>
      <c r="H360" s="3">
        <f t="shared" si="52"/>
        <v>4.777556422203233E-3</v>
      </c>
      <c r="I360" s="5">
        <f t="shared" si="46"/>
        <v>0.87291831912144346</v>
      </c>
      <c r="J360">
        <f t="shared" si="47"/>
        <v>237.85109791102244</v>
      </c>
      <c r="K360">
        <f t="shared" si="53"/>
        <v>268.55748364965933</v>
      </c>
      <c r="AE360" s="4"/>
      <c r="AF360" s="4"/>
      <c r="AG360" s="4"/>
      <c r="AH360" s="4"/>
      <c r="AI360" s="3"/>
    </row>
    <row r="361" spans="1:35" x14ac:dyDescent="0.35">
      <c r="A361" s="2">
        <v>43800</v>
      </c>
      <c r="B361">
        <f t="shared" si="48"/>
        <v>360</v>
      </c>
      <c r="C361">
        <f t="shared" si="45"/>
        <v>0</v>
      </c>
      <c r="D361" s="3">
        <v>1.449157780868481E-2</v>
      </c>
      <c r="E361" s="4">
        <f t="shared" si="49"/>
        <v>87.126980629048532</v>
      </c>
      <c r="F361" s="4">
        <f t="shared" si="50"/>
        <v>552337.31936847942</v>
      </c>
      <c r="G361" s="4">
        <f t="shared" si="51"/>
        <v>477581.58456595161</v>
      </c>
      <c r="H361" s="3">
        <f t="shared" si="52"/>
        <v>4.8888385567820158E-3</v>
      </c>
      <c r="I361" s="5">
        <f t="shared" si="46"/>
        <v>0.86465565120966192</v>
      </c>
      <c r="J361">
        <f t="shared" si="47"/>
        <v>238.98744495137532</v>
      </c>
      <c r="K361">
        <f t="shared" si="53"/>
        <v>273.77984825877684</v>
      </c>
      <c r="AE361" s="4"/>
      <c r="AF361" s="4"/>
      <c r="AG361" s="4"/>
      <c r="AH361" s="4"/>
      <c r="AI361" s="3"/>
    </row>
    <row r="362" spans="1:35" x14ac:dyDescent="0.35">
      <c r="A362" s="2">
        <v>43831</v>
      </c>
      <c r="B362">
        <v>361</v>
      </c>
      <c r="E362" s="4">
        <f t="shared" si="49"/>
        <v>88.389588048070152</v>
      </c>
      <c r="G362" s="4"/>
      <c r="H362" s="3"/>
      <c r="J362">
        <f t="shared" si="47"/>
        <v>240.15581598684042</v>
      </c>
      <c r="K362">
        <f t="shared" si="53"/>
        <v>277.74735023226879</v>
      </c>
      <c r="AF362" s="4"/>
      <c r="AG362" s="4"/>
      <c r="AH362" s="4"/>
      <c r="AI362" s="3"/>
    </row>
    <row r="363" spans="1:35" x14ac:dyDescent="0.35">
      <c r="I363" s="6">
        <f>MIN(I2:I361)</f>
        <v>0.75258461595024839</v>
      </c>
      <c r="AH363" s="4"/>
    </row>
    <row r="364" spans="1:35" x14ac:dyDescent="0.35">
      <c r="I364" s="6">
        <f>MAX(I2:I361)</f>
        <v>1.9176425746984662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Colm Fagan</dc:creator>
  <cp:lastModifiedBy>Colm Fagan</cp:lastModifiedBy>
  <dcterms:created xsi:type="dcterms:W3CDTF">2023-04-14T08:53:33Z</dcterms:created>
  <dcterms:modified xsi:type="dcterms:W3CDTF">2023-08-10T18:23:08Z</dcterms:modified>
</cp:coreProperties>
</file>